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0_ses_22_02_24\30 ses OTG\"/>
    </mc:Choice>
  </mc:AlternateContent>
  <xr:revisionPtr revIDLastSave="0" documentId="13_ncr:1_{5642E7E5-C89B-4159-A0C7-1D9AD6B89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C58" i="1"/>
  <c r="D57" i="1"/>
  <c r="C57" i="1"/>
  <c r="E38" i="1"/>
  <c r="E35" i="1"/>
  <c r="E30" i="1"/>
  <c r="E26" i="1"/>
  <c r="E20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<sst xmlns="http://schemas.openxmlformats.org/spreadsheetml/2006/main" count="111" uniqueCount="72">
  <si>
    <t>Загальний фонд</t>
  </si>
  <si>
    <t>Код</t>
  </si>
  <si>
    <t>Показник</t>
  </si>
  <si>
    <t>План на рік з урахуванням змін</t>
  </si>
  <si>
    <t>Касові видатки за вказаний період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</si>
  <si>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</si>
  <si>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</si>
  <si>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</si>
  <si>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</si>
  <si>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</si>
  <si>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</si>
  <si>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</si>
  <si>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</si>
  <si>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</si>
  <si>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</si>
  <si>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</si>
  <si>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</si>
  <si>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</si>
  <si>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</si>
  <si>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</si>
  <si>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</si>
  <si>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</si>
  <si>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</si>
  <si>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</si>
  <si>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</si>
  <si>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% виконання на вказаний період </t>
  </si>
  <si>
    <t>б)Звіт про виконання видаткової частини бюджету Надвірнянської міської територіальної громади за  12 місяців 2023 року</t>
  </si>
  <si>
    <t>тис.грн.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</si>
  <si>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</si>
  <si>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</si>
  <si>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</si>
  <si>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</si>
  <si>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7622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</si>
  <si>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</si>
  <si>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</si>
  <si>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</si>
  <si>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</si>
  <si>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</si>
  <si>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8110</t>
  </si>
  <si>
    <t>Заходи із запобігання та ліквідації надзвичайних ситуацій та наслідків стихійного лиха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</si>
  <si>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</si>
  <si>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</si>
  <si>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</si>
  <si>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</si>
  <si>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8420</t>
  </si>
  <si>
    <t>Інші заходи у сфері засобів масової інформації</t>
  </si>
  <si>
    <t>8710</t>
  </si>
  <si>
    <t>Резервний фонд місцевого бюджету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</si>
  <si>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</si>
  <si>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</si>
  <si>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</si>
  <si>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</si>
  <si>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</si>
  <si>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</si>
  <si>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 (загальний фонд)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</si>
  <si>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</si>
  <si>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</si>
  <si>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</si>
  <si>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</si>
  <si>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</si>
  <si>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</si>
  <si>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7650</t>
  </si>
  <si>
    <t>Проведення експертної грошової оцінки земельної ділянки чи права на неї</t>
  </si>
  <si>
    <t>7670</t>
  </si>
  <si>
    <t>Внески до статутного капіталу суб`єктів господарювання</t>
  </si>
  <si>
    <t>Спеціальний фонд</t>
  </si>
  <si>
    <t>8340</t>
  </si>
  <si>
    <t>Природоохоронні заходи за рахунок цільових фондів</t>
  </si>
  <si>
    <t>Всього по бюджету (спеціальний фонд)</t>
  </si>
  <si>
    <t>Всього по бюджету (загальний і спеціальний фонд)</t>
  </si>
  <si>
    <t>Секретар міської ради                                                                   Тарас ПЕКАРСЬКИЙ</t>
  </si>
  <si>
    <t xml:space="preserve">Додаток 2 до рішення міської ради від 22.02.2024                №1904-30/2024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</si>
</sst>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2" borderId="2" xfId="0" quotePrefix="1" applyFill="1" applyBorder="1"/>
    <xf numFmtId="164" fontId="0" fillId="2" borderId="2" xfId="0" applyNumberFormat="1" applyFill="1" applyBorder="1"/>
    <xf numFmtId="0" fontId="0" fillId="0" borderId="0" xfId="0"/>
    <xf numFmtId="0" fontId="1" fillId="2" borderId="2" xfId="0" quotePrefix="1" applyFont="1" applyFill="1" applyBorder="1"/>
    <xf numFmtId="0" fontId="1" fillId="0" borderId="0" xfId="0" applyFont="1"/>
    <xf numFmtId="164" fontId="1" fillId="2" borderId="2" xfId="0" applyNumberFormat="1" applyFont="1" applyFill="1" applyBorder="1"/>
    <xf numFmtId="164" fontId="0" fillId="2" borderId="2" xfId="0" applyNumberFormat="1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0" fillId="0" borderId="2" xfId="0" applyNumberFormat="1" applyBorder="1"/>
    <xf numFmtId="0" fontId="0" fillId="0" borderId="0" xfId="0"/>
    <xf numFmtId="0" fontId="0" fillId="2" borderId="2" xfId="0" quotePrefix="1" applyFill="1" applyBorder="1"/>
    <xf numFmtId="0" fontId="0" fillId="0" borderId="0" xfId="0"/>
    <xf numFmtId="0" fontId="0" fillId="2" borderId="2" xfId="0" quotePrefix="1" applyFill="1" applyBorder="1"/>
    <xf numFmtId="0" fontId="0" fillId="2" borderId="2" xfId="0" quotePrefix="1" applyFill="1" applyBorder="1"/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2" borderId="2" xfId="0" quotePrefix="1" applyFill="1" applyBorder="1"/>
    <xf numFmtId="0" fontId="0" fillId="0" borderId="0" xfId="0"/>
    <xf numFmtId="0" fontId="0" fillId="2" borderId="2" xfId="0" quotePrefix="1" applyFill="1" applyBorder="1"/>
    <xf numFmtId="0" fontId="0" fillId="0" borderId="0" xfId="0"/>
    <xf numFmtId="0" fontId="0" fillId="2" borderId="2" xfId="0" quotePrefix="1" applyFill="1" applyBorder="1"/>
    <xf numFmtId="0" fontId="0" fillId="2" borderId="2" xfId="0" quotePrefix="1" applyFill="1" applyBorder="1"/>
    <xf numFmtId="0" fontId="0" fillId="3" borderId="2" xfId="0" quotePrefix="1" applyFill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0" fontId="0" fillId="3" borderId="0" xfId="0" applyFill="1"/>
    <xf numFmtId="0" fontId="0" fillId="3" borderId="2" xfId="0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topLeftCell="A52" zoomScale="149" zoomScaleNormal="149" workbookViewId="0">
      <selection activeCell="C1" sqref="C1:F1"/>
    </sheetView>
  </sheetViews>
  <sheetFormatPr defaultRowHeight="15"/>
  <cols>
    <col min="1" max="1" width="9.140625" customWidth="1"/>
    <col min="2" max="2" width="48.85546875" customWidth="1"/>
    <col min="3" max="3" width="13.140625" customWidth="1"/>
    <col min="4" max="4" width="12" customWidth="1"/>
    <col min="5" max="5" width="11.7109375" customWidth="1"/>
  </cols>
  <sheetData>
    <row r="1" spans="1:6" ht="59.25" customHeight="1">
      <c r="C1" s="40" t="s">
        <v>71</v>
      </c>
      <c r="D1" s="40"/>
      <c r="E1" s="40"/>
      <c r="F1" s="40"/>
    </row>
    <row r="2" spans="1:6" ht="37.5" customHeight="1">
      <c r="A2" s="33" t="s">
        <v>26</v>
      </c>
      <c r="B2" s="33"/>
      <c r="C2" s="33"/>
      <c r="D2" s="33"/>
      <c r="E2" s="33"/>
    </row>
    <row r="3" spans="1:6" ht="33.75" customHeight="1">
      <c r="A3" s="32" t="s">
        <v>0</v>
      </c>
      <c r="B3" s="32"/>
      <c r="C3" s="32"/>
      <c r="D3" s="32"/>
    </row>
    <row r="4" spans="1:6">
      <c r="E4" t="s">
        <v>27</v>
      </c>
    </row>
    <row r="5" spans="1:6" ht="60.75" customHeight="1">
      <c r="A5" s="31" t="s">
        <v>1</v>
      </c>
      <c r="B5" s="31" t="s">
        <v>2</v>
      </c>
      <c r="C5" s="31" t="s">
        <v>3</v>
      </c>
      <c r="D5" s="31" t="s">
        <v>4</v>
      </c>
      <c r="E5" s="31" t="s">
        <v>25</v>
      </c>
    </row>
    <row r="6" spans="1:6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6">
      <c r="A7" s="2" t="s">
        <v>5</v>
      </c>
      <c r="B7" s="10" t="s">
        <v>6</v>
      </c>
      <c r="C7" s="3">
        <v>49094.57</v>
      </c>
      <c r="D7" s="3">
        <v>47704.214599999999</v>
      </c>
      <c r="E7" s="3">
        <f t="shared" ref="E7:E14" si="0">IF(C7=0,0,(D7/C7)*100)</f>
        <v>97.168005748904619</v>
      </c>
    </row>
    <row r="8" spans="1:6">
      <c r="A8" s="2" t="s">
        <v>7</v>
      </c>
      <c r="B8" s="10" t="s">
        <v>8</v>
      </c>
      <c r="C8" s="3">
        <v>301137.39325000008</v>
      </c>
      <c r="D8" s="3">
        <v>298039.56012999994</v>
      </c>
      <c r="E8" s="3">
        <f t="shared" si="0"/>
        <v>98.971289122693449</v>
      </c>
    </row>
    <row r="9" spans="1:6">
      <c r="A9" s="2" t="s">
        <v>9</v>
      </c>
      <c r="B9" s="10" t="s">
        <v>10</v>
      </c>
      <c r="C9" s="3">
        <v>20646.599999999999</v>
      </c>
      <c r="D9" s="3">
        <v>19621.642140000004</v>
      </c>
      <c r="E9" s="3">
        <f t="shared" si="0"/>
        <v>95.035706314841207</v>
      </c>
    </row>
    <row r="10" spans="1:6" ht="21" customHeight="1">
      <c r="A10" s="2" t="s">
        <v>11</v>
      </c>
      <c r="B10" s="10" t="s">
        <v>12</v>
      </c>
      <c r="C10" s="3">
        <v>19293.682840000001</v>
      </c>
      <c r="D10" s="3">
        <v>18917.838490000002</v>
      </c>
      <c r="E10" s="3">
        <f t="shared" si="0"/>
        <v>98.051982334752637</v>
      </c>
    </row>
    <row r="11" spans="1:6">
      <c r="A11" s="2" t="s">
        <v>13</v>
      </c>
      <c r="B11" s="10" t="s">
        <v>14</v>
      </c>
      <c r="C11" s="3">
        <v>20696.595000000001</v>
      </c>
      <c r="D11" s="3">
        <v>19853.736960000002</v>
      </c>
      <c r="E11" s="3">
        <f t="shared" si="0"/>
        <v>95.927552140823167</v>
      </c>
    </row>
    <row r="12" spans="1:6">
      <c r="A12" s="2" t="s">
        <v>15</v>
      </c>
      <c r="B12" s="10" t="s">
        <v>16</v>
      </c>
      <c r="C12" s="3">
        <v>8403.3270000000011</v>
      </c>
      <c r="D12" s="3">
        <v>8174.5043599999999</v>
      </c>
      <c r="E12" s="3">
        <f t="shared" si="0"/>
        <v>97.276999455096757</v>
      </c>
    </row>
    <row r="13" spans="1:6" ht="19.5" customHeight="1">
      <c r="A13" s="2" t="s">
        <v>17</v>
      </c>
      <c r="B13" s="10" t="s">
        <v>18</v>
      </c>
      <c r="C13" s="3">
        <v>45423.1</v>
      </c>
      <c r="D13" s="3">
        <v>44156.704570000002</v>
      </c>
      <c r="E13" s="3">
        <f t="shared" si="0"/>
        <v>97.212001316510765</v>
      </c>
    </row>
    <row r="14" spans="1:6">
      <c r="A14" s="5" t="s">
        <v>19</v>
      </c>
      <c r="B14" s="11" t="s">
        <v>20</v>
      </c>
      <c r="C14" s="7">
        <v>10532.199999999999</v>
      </c>
      <c r="D14" s="7">
        <v>10359.76612</v>
      </c>
      <c r="E14" s="7">
        <f t="shared" si="0"/>
        <v>98.362793338523772</v>
      </c>
    </row>
    <row r="15" spans="1:6" s="4" customFormat="1" ht="30.75" customHeight="1">
      <c r="A15" s="14" t="s">
        <v>28</v>
      </c>
      <c r="B15" s="10" t="s">
        <v>29</v>
      </c>
      <c r="C15" s="27">
        <v>1154</v>
      </c>
      <c r="D15" s="27">
        <v>1091.2062599999999</v>
      </c>
      <c r="E15" s="27">
        <v>94.558601386481797</v>
      </c>
    </row>
    <row r="16" spans="1:6" s="4" customFormat="1" ht="49.5" customHeight="1">
      <c r="A16" s="14" t="s">
        <v>30</v>
      </c>
      <c r="B16" s="10" t="s">
        <v>31</v>
      </c>
      <c r="C16" s="27">
        <v>8969</v>
      </c>
      <c r="D16" s="27">
        <v>8962.621000000001</v>
      </c>
      <c r="E16" s="27">
        <v>99.928877243839906</v>
      </c>
    </row>
    <row r="17" spans="1:5" s="4" customFormat="1" ht="30">
      <c r="A17" s="14" t="s">
        <v>32</v>
      </c>
      <c r="B17" s="10" t="s">
        <v>33</v>
      </c>
      <c r="C17" s="27">
        <v>110</v>
      </c>
      <c r="D17" s="27">
        <v>18.8</v>
      </c>
      <c r="E17" s="27">
        <v>17.090909090909093</v>
      </c>
    </row>
    <row r="18" spans="1:5" s="4" customFormat="1" ht="33.75" customHeight="1">
      <c r="A18" s="14" t="s">
        <v>34</v>
      </c>
      <c r="B18" s="10" t="s">
        <v>35</v>
      </c>
      <c r="C18" s="27">
        <v>54.9</v>
      </c>
      <c r="D18" s="27">
        <v>42.9</v>
      </c>
      <c r="E18" s="27">
        <v>78.142076502732237</v>
      </c>
    </row>
    <row r="19" spans="1:5" s="4" customFormat="1" ht="62.25" customHeight="1">
      <c r="A19" s="14" t="s">
        <v>36</v>
      </c>
      <c r="B19" s="10" t="s">
        <v>37</v>
      </c>
      <c r="C19" s="27">
        <v>244.3</v>
      </c>
      <c r="D19" s="27">
        <v>244.23885999999999</v>
      </c>
      <c r="E19" s="27">
        <v>99.974973393368799</v>
      </c>
    </row>
    <row r="20" spans="1:5" ht="26.25" customHeight="1">
      <c r="A20" s="5" t="s">
        <v>21</v>
      </c>
      <c r="B20" s="11" t="s">
        <v>22</v>
      </c>
      <c r="C20" s="7">
        <v>4322.17965</v>
      </c>
      <c r="D20" s="7">
        <v>4320.9055599999992</v>
      </c>
      <c r="E20" s="7">
        <f>IF(C20=0,0,(D20/C20)*100)</f>
        <v>99.97052204898516</v>
      </c>
    </row>
    <row r="21" spans="1:5" s="13" customFormat="1" ht="42.75" customHeight="1">
      <c r="A21" s="16" t="s">
        <v>38</v>
      </c>
      <c r="B21" s="10" t="s">
        <v>39</v>
      </c>
      <c r="C21" s="8">
        <v>17</v>
      </c>
      <c r="D21" s="8">
        <v>16.12</v>
      </c>
      <c r="E21" s="8">
        <v>94.82352941176471</v>
      </c>
    </row>
    <row r="22" spans="1:5" s="13" customFormat="1" ht="21.75" customHeight="1">
      <c r="A22" s="16" t="s">
        <v>40</v>
      </c>
      <c r="B22" s="10" t="s">
        <v>41</v>
      </c>
      <c r="C22" s="8">
        <v>1277.67965</v>
      </c>
      <c r="D22" s="8">
        <v>1277.6501499999999</v>
      </c>
      <c r="E22" s="8">
        <v>99.997691127036418</v>
      </c>
    </row>
    <row r="23" spans="1:5" s="13" customFormat="1" ht="18.75" customHeight="1">
      <c r="A23" s="16" t="s">
        <v>42</v>
      </c>
      <c r="B23" s="10" t="s">
        <v>43</v>
      </c>
      <c r="C23" s="8">
        <v>1092</v>
      </c>
      <c r="D23" s="8">
        <v>1091.8144</v>
      </c>
      <c r="E23" s="8">
        <v>99.983003663003657</v>
      </c>
    </row>
    <row r="24" spans="1:5" s="13" customFormat="1" ht="18.75" customHeight="1">
      <c r="A24" s="16" t="s">
        <v>44</v>
      </c>
      <c r="B24" s="10" t="s">
        <v>45</v>
      </c>
      <c r="C24" s="8">
        <v>1935.5000000000005</v>
      </c>
      <c r="D24" s="8">
        <v>1935.3210100000001</v>
      </c>
      <c r="E24" s="8">
        <v>99.990752260397812</v>
      </c>
    </row>
    <row r="25" spans="1:5" s="13" customFormat="1" ht="16.5" customHeight="1">
      <c r="A25" s="16" t="s">
        <v>46</v>
      </c>
      <c r="B25" s="10" t="s">
        <v>47</v>
      </c>
      <c r="C25" s="8">
        <v>0</v>
      </c>
      <c r="D25" s="8">
        <v>0</v>
      </c>
      <c r="E25" s="8">
        <v>0</v>
      </c>
    </row>
    <row r="26" spans="1:5">
      <c r="A26" s="5" t="s">
        <v>23</v>
      </c>
      <c r="B26" s="11" t="s">
        <v>24</v>
      </c>
      <c r="C26" s="7">
        <v>38887.270349999999</v>
      </c>
      <c r="D26" s="7">
        <v>38887.191529999996</v>
      </c>
      <c r="E26" s="7">
        <f>IF(C26=0,0,(D26/C26)*100)</f>
        <v>99.99979731156418</v>
      </c>
    </row>
    <row r="27" spans="1:5" s="15" customFormat="1" ht="81.75" customHeight="1">
      <c r="A27" s="17" t="s">
        <v>48</v>
      </c>
      <c r="B27" s="10" t="s">
        <v>49</v>
      </c>
      <c r="C27" s="8">
        <v>5280</v>
      </c>
      <c r="D27" s="8">
        <v>5280</v>
      </c>
      <c r="E27" s="8">
        <v>100</v>
      </c>
    </row>
    <row r="28" spans="1:5" s="15" customFormat="1" ht="22.5" customHeight="1">
      <c r="A28" s="17" t="s">
        <v>50</v>
      </c>
      <c r="B28" s="10" t="s">
        <v>51</v>
      </c>
      <c r="C28" s="8">
        <v>16934.3</v>
      </c>
      <c r="D28" s="8">
        <v>16934.3</v>
      </c>
      <c r="E28" s="8">
        <v>100</v>
      </c>
    </row>
    <row r="29" spans="1:5" s="15" customFormat="1" ht="47.25" customHeight="1">
      <c r="A29" s="17" t="s">
        <v>52</v>
      </c>
      <c r="B29" s="10" t="s">
        <v>53</v>
      </c>
      <c r="C29" s="8">
        <v>16672.97035</v>
      </c>
      <c r="D29" s="8">
        <v>16672.891530000001</v>
      </c>
      <c r="E29" s="8">
        <v>99.999527258800654</v>
      </c>
    </row>
    <row r="30" spans="1:5" ht="27" customHeight="1">
      <c r="A30" s="35" t="s">
        <v>54</v>
      </c>
      <c r="B30" s="36"/>
      <c r="C30" s="7">
        <v>518436.91808999993</v>
      </c>
      <c r="D30" s="7">
        <v>510036.06445999997</v>
      </c>
      <c r="E30" s="7">
        <f>IF(C30=0,0,(D30/C30)*100)</f>
        <v>98.379580362264704</v>
      </c>
    </row>
    <row r="31" spans="1:5" ht="46.5" customHeight="1">
      <c r="B31" s="37" t="s">
        <v>65</v>
      </c>
      <c r="C31" s="37"/>
      <c r="D31" s="37"/>
      <c r="E31" s="37"/>
    </row>
    <row r="32" spans="1:5" ht="75">
      <c r="A32" s="9" t="s">
        <v>1</v>
      </c>
      <c r="B32" s="9" t="s">
        <v>2</v>
      </c>
      <c r="C32" s="9" t="s">
        <v>3</v>
      </c>
      <c r="D32" s="9" t="s">
        <v>4</v>
      </c>
      <c r="E32" s="9" t="s">
        <v>25</v>
      </c>
    </row>
    <row r="33" spans="1:5">
      <c r="A33" s="19">
        <v>1</v>
      </c>
      <c r="B33" s="19">
        <v>2</v>
      </c>
      <c r="C33" s="19">
        <v>3</v>
      </c>
      <c r="D33" s="19">
        <v>4</v>
      </c>
      <c r="E33" s="19">
        <v>5</v>
      </c>
    </row>
    <row r="34" spans="1:5">
      <c r="A34" s="20" t="s">
        <v>5</v>
      </c>
      <c r="B34" s="10" t="s">
        <v>6</v>
      </c>
      <c r="C34" s="27">
        <v>1670</v>
      </c>
      <c r="D34" s="27">
        <v>1464.3760000000002</v>
      </c>
      <c r="E34" s="27">
        <v>87.687185628742526</v>
      </c>
    </row>
    <row r="35" spans="1:5" s="29" customFormat="1">
      <c r="A35" s="26" t="s">
        <v>7</v>
      </c>
      <c r="B35" s="30" t="s">
        <v>8</v>
      </c>
      <c r="C35" s="28">
        <v>11761</v>
      </c>
      <c r="D35" s="28">
        <v>11242.8</v>
      </c>
      <c r="E35" s="28">
        <f>D35/C35*100</f>
        <v>95.59391208230592</v>
      </c>
    </row>
    <row r="36" spans="1:5">
      <c r="A36" s="20" t="s">
        <v>9</v>
      </c>
      <c r="B36" s="10" t="s">
        <v>10</v>
      </c>
      <c r="C36" s="27">
        <v>5858.4220000000005</v>
      </c>
      <c r="D36" s="27">
        <v>5737.38</v>
      </c>
      <c r="E36" s="27">
        <v>97.933880488636689</v>
      </c>
    </row>
    <row r="37" spans="1:5">
      <c r="A37" s="20" t="s">
        <v>11</v>
      </c>
      <c r="B37" s="10" t="s">
        <v>12</v>
      </c>
      <c r="C37" s="27">
        <v>660</v>
      </c>
      <c r="D37" s="27">
        <v>660</v>
      </c>
      <c r="E37" s="27">
        <v>100</v>
      </c>
    </row>
    <row r="38" spans="1:5" s="29" customFormat="1">
      <c r="A38" s="26" t="s">
        <v>13</v>
      </c>
      <c r="B38" s="30" t="s">
        <v>14</v>
      </c>
      <c r="C38" s="28">
        <v>1145</v>
      </c>
      <c r="D38" s="28">
        <v>937.4</v>
      </c>
      <c r="E38" s="28">
        <f>D38/C38*100</f>
        <v>81.868995633187765</v>
      </c>
    </row>
    <row r="39" spans="1:5">
      <c r="A39" s="20" t="s">
        <v>15</v>
      </c>
      <c r="B39" s="10" t="s">
        <v>16</v>
      </c>
      <c r="C39" s="27">
        <v>200</v>
      </c>
      <c r="D39" s="27">
        <v>199.98000000000002</v>
      </c>
      <c r="E39" s="27">
        <v>99.990000000000009</v>
      </c>
    </row>
    <row r="40" spans="1:5" ht="16.5" customHeight="1">
      <c r="A40" s="20" t="s">
        <v>17</v>
      </c>
      <c r="B40" s="10" t="s">
        <v>18</v>
      </c>
      <c r="C40" s="27">
        <v>7808</v>
      </c>
      <c r="D40" s="27">
        <v>7703.3312999999998</v>
      </c>
      <c r="E40" s="27">
        <v>98.659468493852458</v>
      </c>
    </row>
    <row r="41" spans="1:5">
      <c r="A41" s="5" t="s">
        <v>19</v>
      </c>
      <c r="B41" s="11" t="s">
        <v>20</v>
      </c>
      <c r="C41" s="7">
        <v>32488.472890000001</v>
      </c>
      <c r="D41" s="7">
        <v>32115.90669</v>
      </c>
      <c r="E41" s="7">
        <v>98.853235726833205</v>
      </c>
    </row>
    <row r="42" spans="1:5" s="18" customFormat="1" ht="20.25" customHeight="1">
      <c r="A42" s="22" t="s">
        <v>55</v>
      </c>
      <c r="B42" s="10" t="s">
        <v>56</v>
      </c>
      <c r="C42" s="27">
        <v>394.8</v>
      </c>
      <c r="D42" s="27">
        <v>237.292</v>
      </c>
      <c r="E42" s="27">
        <v>60.104356636271525</v>
      </c>
    </row>
    <row r="43" spans="1:5" s="18" customFormat="1" ht="30">
      <c r="A43" s="22" t="s">
        <v>57</v>
      </c>
      <c r="B43" s="10" t="s">
        <v>58</v>
      </c>
      <c r="C43" s="27">
        <v>139.9</v>
      </c>
      <c r="D43" s="27">
        <v>80</v>
      </c>
      <c r="E43" s="27">
        <v>57.183702644746248</v>
      </c>
    </row>
    <row r="44" spans="1:5" s="18" customFormat="1" ht="60.75" customHeight="1">
      <c r="A44" s="22" t="s">
        <v>59</v>
      </c>
      <c r="B44" s="10" t="s">
        <v>60</v>
      </c>
      <c r="C44" s="27">
        <v>718.97289000000001</v>
      </c>
      <c r="D44" s="27">
        <v>694.40200000000004</v>
      </c>
      <c r="E44" s="27">
        <v>96.582501184432701</v>
      </c>
    </row>
    <row r="45" spans="1:5" s="18" customFormat="1" ht="30">
      <c r="A45" s="22" t="s">
        <v>28</v>
      </c>
      <c r="B45" s="10" t="s">
        <v>29</v>
      </c>
      <c r="C45" s="27">
        <v>7946.51</v>
      </c>
      <c r="D45" s="27">
        <v>7917.0358500000002</v>
      </c>
      <c r="E45" s="27">
        <v>99.629093149067955</v>
      </c>
    </row>
    <row r="46" spans="1:5" s="18" customFormat="1" ht="53.25" customHeight="1">
      <c r="A46" s="22" t="s">
        <v>30</v>
      </c>
      <c r="B46" s="10" t="s">
        <v>31</v>
      </c>
      <c r="C46" s="27">
        <v>17490</v>
      </c>
      <c r="D46" s="27">
        <v>17391.243979999999</v>
      </c>
      <c r="E46" s="27">
        <v>99.435357232704405</v>
      </c>
    </row>
    <row r="47" spans="1:5" s="18" customFormat="1" ht="30">
      <c r="A47" s="22" t="s">
        <v>61</v>
      </c>
      <c r="B47" s="10" t="s">
        <v>62</v>
      </c>
      <c r="C47" s="27">
        <v>9.99</v>
      </c>
      <c r="D47" s="27">
        <v>9.99</v>
      </c>
      <c r="E47" s="27">
        <v>100</v>
      </c>
    </row>
    <row r="48" spans="1:5" s="18" customFormat="1" ht="30">
      <c r="A48" s="22" t="s">
        <v>63</v>
      </c>
      <c r="B48" s="10" t="s">
        <v>64</v>
      </c>
      <c r="C48" s="27">
        <v>5748</v>
      </c>
      <c r="D48" s="27">
        <v>5748</v>
      </c>
      <c r="E48" s="27">
        <v>100</v>
      </c>
    </row>
    <row r="49" spans="1:5" s="18" customFormat="1" ht="48.75" customHeight="1">
      <c r="A49" s="22" t="s">
        <v>36</v>
      </c>
      <c r="B49" s="10" t="s">
        <v>37</v>
      </c>
      <c r="C49" s="27">
        <v>40.300000000000004</v>
      </c>
      <c r="D49" s="27">
        <v>37.942860000000003</v>
      </c>
      <c r="E49" s="27">
        <v>94.151017369727043</v>
      </c>
    </row>
    <row r="50" spans="1:5">
      <c r="A50" s="5" t="s">
        <v>21</v>
      </c>
      <c r="B50" s="11" t="s">
        <v>22</v>
      </c>
      <c r="C50" s="7">
        <v>21390.576999999997</v>
      </c>
      <c r="D50" s="7">
        <v>21213.457999999999</v>
      </c>
      <c r="E50" s="7">
        <v>99.171976520315468</v>
      </c>
    </row>
    <row r="51" spans="1:5" s="21" customFormat="1">
      <c r="A51" s="24" t="s">
        <v>40</v>
      </c>
      <c r="B51" s="10" t="s">
        <v>41</v>
      </c>
      <c r="C51" s="27">
        <v>20436.476999999999</v>
      </c>
      <c r="D51" s="27">
        <v>20436.457999999999</v>
      </c>
      <c r="E51" s="27">
        <v>99.999907028985476</v>
      </c>
    </row>
    <row r="52" spans="1:5" s="21" customFormat="1">
      <c r="A52" s="24" t="s">
        <v>42</v>
      </c>
      <c r="B52" s="10" t="s">
        <v>43</v>
      </c>
      <c r="C52" s="27">
        <v>809.1</v>
      </c>
      <c r="D52" s="27">
        <v>777</v>
      </c>
      <c r="E52" s="27">
        <v>96.032628846866885</v>
      </c>
    </row>
    <row r="53" spans="1:5" s="21" customFormat="1" ht="30">
      <c r="A53" s="24" t="s">
        <v>66</v>
      </c>
      <c r="B53" s="10" t="s">
        <v>67</v>
      </c>
      <c r="C53" s="27">
        <v>145</v>
      </c>
      <c r="D53" s="27">
        <v>0</v>
      </c>
      <c r="E53" s="27">
        <v>0</v>
      </c>
    </row>
    <row r="54" spans="1:5">
      <c r="A54" s="5" t="s">
        <v>23</v>
      </c>
      <c r="B54" s="11" t="s">
        <v>24</v>
      </c>
      <c r="C54" s="7">
        <v>10966.183000000001</v>
      </c>
      <c r="D54" s="7">
        <v>10961.762000000001</v>
      </c>
      <c r="E54" s="7">
        <v>99.9596851520716</v>
      </c>
    </row>
    <row r="55" spans="1:5" s="23" customFormat="1" ht="19.5" customHeight="1">
      <c r="A55" s="25" t="s">
        <v>50</v>
      </c>
      <c r="B55" s="10" t="s">
        <v>51</v>
      </c>
      <c r="C55" s="27">
        <v>537.1</v>
      </c>
      <c r="D55" s="27">
        <v>534.12700000000007</v>
      </c>
      <c r="E55" s="27">
        <v>99.446471792962214</v>
      </c>
    </row>
    <row r="56" spans="1:5" s="23" customFormat="1" ht="45">
      <c r="A56" s="25" t="s">
        <v>52</v>
      </c>
      <c r="B56" s="10" t="s">
        <v>53</v>
      </c>
      <c r="C56" s="27">
        <v>10429.083000000001</v>
      </c>
      <c r="D56" s="27">
        <v>10427.635</v>
      </c>
      <c r="E56" s="27">
        <v>99.986115749582197</v>
      </c>
    </row>
    <row r="57" spans="1:5" s="6" customFormat="1">
      <c r="A57" s="38" t="s">
        <v>68</v>
      </c>
      <c r="B57" s="39"/>
      <c r="C57" s="7">
        <f>C34+C35+C36+C37+C38+C39+C40+C41+C50+C54</f>
        <v>93947.654889999991</v>
      </c>
      <c r="D57" s="7">
        <f>D34+D35+D36+D37+D38+D39+D40+D41+D50+D54</f>
        <v>92236.393989999997</v>
      </c>
      <c r="E57" s="7">
        <v>98.463217046585839</v>
      </c>
    </row>
    <row r="58" spans="1:5" ht="32.25" customHeight="1">
      <c r="A58" s="35" t="s">
        <v>69</v>
      </c>
      <c r="B58" s="36"/>
      <c r="C58" s="12">
        <f>C57+C30</f>
        <v>612384.57297999994</v>
      </c>
      <c r="D58" s="12">
        <f>D57+D30</f>
        <v>602272.45844999992</v>
      </c>
      <c r="E58" s="7">
        <v>98.463217046585839</v>
      </c>
    </row>
    <row r="60" spans="1:5" ht="15.75">
      <c r="B60" s="34" t="s">
        <v>70</v>
      </c>
      <c r="C60" s="32"/>
      <c r="D60" s="32"/>
    </row>
  </sheetData>
  <mergeCells count="8">
    <mergeCell ref="A3:D3"/>
    <mergeCell ref="A2:E2"/>
    <mergeCell ref="C1:F1"/>
    <mergeCell ref="B60:D60"/>
    <mergeCell ref="A30:B30"/>
    <mergeCell ref="B31:E31"/>
    <mergeCell ref="A57:B57"/>
    <mergeCell ref="A58:B58"/>
  </mergeCells>
  <pageMargins left="0.59055118110236227" right="0.59055118110236227" top="0.2" bottom="0.62" header="0" footer="0"/>
  <pageSetup paperSize="9" scale="8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Наталя</cp:lastModifiedBy>
  <cp:lastPrinted>2024-03-01T12:13:28Z</cp:lastPrinted>
  <dcterms:created xsi:type="dcterms:W3CDTF">2024-02-07T07:48:44Z</dcterms:created>
  <dcterms:modified xsi:type="dcterms:W3CDTF">2024-03-01T12:13:30Z</dcterms:modified>
</cp:coreProperties>
</file>