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\Рішення сесій\SES MR 8 скликання\35_ses_22_08_24 МТГ\35 ses\"/>
    </mc:Choice>
  </mc:AlternateContent>
  <xr:revisionPtr revIDLastSave="0" documentId="13_ncr:1_{EE08139F-8148-45EF-B418-7DFC27E73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7" i="1" s="1"/>
  <c r="C46" i="1"/>
  <c r="E46" i="1" s="1"/>
  <c r="C47" i="1" l="1"/>
  <c r="E47" i="1" s="1"/>
  <c r="E25" i="1"/>
  <c r="E22" i="1"/>
  <c r="E18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<sst xmlns="http://schemas.openxmlformats.org/spreadsheetml/2006/main" count="110" uniqueCount="63">
  <si>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</si>
  <si>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</si>
  <si>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</si>
  <si>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</si>
  <si>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</si>
  <si>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</si>
  <si>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</si>
  <si>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</si>
  <si>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</si>
  <si>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</si>
  <si>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</si>
  <si>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</si>
  <si>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</si>
  <si>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</si>
  <si>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</si>
  <si>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</si>
  <si>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</si>
  <si>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</si>
  <si>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</si>
  <si>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</si>
  <si>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</si>
  <si>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План на 6 місяців 2024 з урахуванням змін</t>
  </si>
  <si>
    <t>Касові видатки за 6 місяців 2024</t>
  </si>
  <si>
    <t>% виконання 6 місяців 2024</t>
  </si>
  <si>
    <t>7210</t>
  </si>
  <si>
    <t>Організація експлуатації газового господарства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</si>
  <si>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</si>
  <si>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</si>
  <si>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</si>
  <si>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</si>
  <si>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</si>
  <si>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</si>
  <si>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</si>
  <si>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</si>
  <si>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</si>
  <si>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</si>
  <si>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8710</t>
  </si>
  <si>
    <t>Резервний фонд місцевого бюджету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</si>
  <si>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</si>
  <si>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</si>
  <si>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</si>
  <si>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</si>
  <si>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Показники загального фонду</t>
  </si>
  <si>
    <t>Показники спеціального фонду</t>
  </si>
  <si>
    <t>Всього по бюджету (загальний фонд)</t>
  </si>
  <si>
    <t>Здійснення заходів із землеустрою</t>
  </si>
  <si>
    <t>Розроблення схем планування та забудови територій (містобудівної документації)</t>
  </si>
  <si>
    <t>Внески до статутного капіталу суб`єктів господарювання</t>
  </si>
  <si>
    <t>7130</t>
  </si>
  <si>
    <t>7350</t>
  </si>
  <si>
    <t>7670</t>
  </si>
  <si>
    <t>8110</t>
  </si>
  <si>
    <t>Заходи із запобігання та ліквідації надзвичайних ситуацій та наслідків стихійного лиха</t>
  </si>
  <si>
    <t>8340</t>
  </si>
  <si>
    <t>Природоохоронні заходи за рахунок цільових фондів</t>
  </si>
  <si>
    <t>Всього по бюджету(спеціальний фонд)</t>
  </si>
  <si>
    <t>Всього по бюджету(загальний і спеціальний фонд)</t>
  </si>
  <si>
    <t>Всього по бюджету</t>
  </si>
  <si>
    <t>в тому числі використання коштів спеціального фонду, що надійшли в натуральній формі</t>
  </si>
  <si>
    <t>Секретар міської ради</t>
  </si>
  <si>
    <t>Тарас Пекарський</t>
  </si>
  <si>
    <t>Додаток 2 до рішення міської ради від 22.08.2024 №2207-35/2024</t>
  </si>
  <si>
    <t xml:space="preserve">Звіт про виконання видаткової частини бюджету Надвірнянської міської територіальної громади за  6 місяців 2024 року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</si>
</sst>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quotePrefix="1" applyFont="1" applyFill="1" applyBorder="1"/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/>
    <xf numFmtId="0" fontId="5" fillId="2" borderId="1" xfId="0" quotePrefix="1" applyFont="1" applyFill="1" applyBorder="1"/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4" fillId="0" borderId="1" xfId="0" applyFont="1" applyBorder="1"/>
    <xf numFmtId="164" fontId="5" fillId="3" borderId="1" xfId="0" applyNumberFormat="1" applyFont="1" applyFill="1" applyBorder="1"/>
    <xf numFmtId="164" fontId="5" fillId="0" borderId="1" xfId="0" applyNumberFormat="1" applyFont="1" applyBorder="1"/>
    <xf numFmtId="0" fontId="5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0" fontId="4" fillId="0" borderId="0" xfId="0" applyFont="1" applyAlignment="1">
      <alignment horizont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0"/>
  <sheetViews>
    <sheetView tabSelected="1" zoomScale="137" zoomScaleNormal="137" workbookViewId="0">
      <selection activeCell="D9" sqref="D9"/>
    </sheetView>
  </sheetViews>
  <sheetFormatPr defaultRowHeight="15"/>
  <cols>
    <col min="2" max="2" width="51.28515625" customWidth="1"/>
    <col min="3" max="3" width="14.5703125" customWidth="1"/>
    <col min="4" max="4" width="11.5703125" customWidth="1"/>
    <col min="5" max="5" width="12.140625" customWidth="1"/>
  </cols>
  <sheetData>
    <row r="1" spans="1:5" s="1" customFormat="1" ht="32.25" customHeight="1">
      <c r="C1" s="23" t="s">
        <v>61</v>
      </c>
      <c r="D1" s="23"/>
      <c r="E1" s="23"/>
    </row>
    <row r="2" spans="1:5" s="4" customFormat="1" ht="31.5" customHeight="1">
      <c r="A2" s="3" t="s">
        <v>62</v>
      </c>
      <c r="B2" s="3"/>
      <c r="C2" s="3"/>
      <c r="D2" s="3"/>
      <c r="E2" s="3"/>
    </row>
    <row r="3" spans="1:5" s="4" customFormat="1" ht="4.5" customHeight="1"/>
    <row r="4" spans="1:5" s="4" customFormat="1" ht="33.75" customHeight="1">
      <c r="A4" s="5" t="s">
        <v>0</v>
      </c>
      <c r="B4" s="5" t="s">
        <v>42</v>
      </c>
      <c r="C4" s="5" t="s">
        <v>21</v>
      </c>
      <c r="D4" s="5" t="s">
        <v>22</v>
      </c>
      <c r="E4" s="5" t="s">
        <v>23</v>
      </c>
    </row>
    <row r="5" spans="1:5" s="4" customFormat="1" ht="11.25">
      <c r="A5" s="6">
        <v>1</v>
      </c>
      <c r="B5" s="6">
        <v>2</v>
      </c>
      <c r="C5" s="6">
        <v>3</v>
      </c>
      <c r="D5" s="6">
        <v>4</v>
      </c>
      <c r="E5" s="6">
        <v>5</v>
      </c>
    </row>
    <row r="6" spans="1:5" s="4" customFormat="1" ht="11.25">
      <c r="A6" s="7" t="s">
        <v>1</v>
      </c>
      <c r="B6" s="8" t="s">
        <v>2</v>
      </c>
      <c r="C6" s="9">
        <v>29356.206999999999</v>
      </c>
      <c r="D6" s="9">
        <v>25792.237069999999</v>
      </c>
      <c r="E6" s="9">
        <f t="shared" ref="E6:E13" si="0">IF(C6=0,0,(D6/C6)*100)</f>
        <v>87.859569425982045</v>
      </c>
    </row>
    <row r="7" spans="1:5" s="4" customFormat="1" ht="11.25">
      <c r="A7" s="7" t="s">
        <v>3</v>
      </c>
      <c r="B7" s="8" t="s">
        <v>4</v>
      </c>
      <c r="C7" s="9">
        <v>200587.58000000002</v>
      </c>
      <c r="D7" s="9">
        <v>182869.73054000002</v>
      </c>
      <c r="E7" s="9">
        <f t="shared" si="0"/>
        <v>91.167025665297913</v>
      </c>
    </row>
    <row r="8" spans="1:5" s="4" customFormat="1" ht="11.25">
      <c r="A8" s="7" t="s">
        <v>5</v>
      </c>
      <c r="B8" s="8" t="s">
        <v>6</v>
      </c>
      <c r="C8" s="9">
        <v>12102.800000000001</v>
      </c>
      <c r="D8" s="9">
        <v>6904.6739699999998</v>
      </c>
      <c r="E8" s="9">
        <f t="shared" si="0"/>
        <v>57.050219535975145</v>
      </c>
    </row>
    <row r="9" spans="1:5" s="4" customFormat="1" ht="10.5" customHeight="1">
      <c r="A9" s="7" t="s">
        <v>7</v>
      </c>
      <c r="B9" s="8" t="s">
        <v>8</v>
      </c>
      <c r="C9" s="9">
        <v>9899.7999999999993</v>
      </c>
      <c r="D9" s="9">
        <v>6821.6841499999991</v>
      </c>
      <c r="E9" s="9">
        <f t="shared" si="0"/>
        <v>68.907292571567098</v>
      </c>
    </row>
    <row r="10" spans="1:5" s="4" customFormat="1" ht="11.25">
      <c r="A10" s="7" t="s">
        <v>9</v>
      </c>
      <c r="B10" s="8" t="s">
        <v>10</v>
      </c>
      <c r="C10" s="9">
        <v>11722.350000000002</v>
      </c>
      <c r="D10" s="9">
        <v>8821.4547600000005</v>
      </c>
      <c r="E10" s="9">
        <f t="shared" si="0"/>
        <v>75.253296139425956</v>
      </c>
    </row>
    <row r="11" spans="1:5" s="4" customFormat="1" ht="11.25">
      <c r="A11" s="7" t="s">
        <v>11</v>
      </c>
      <c r="B11" s="8" t="s">
        <v>12</v>
      </c>
      <c r="C11" s="9">
        <v>3906.4490000000001</v>
      </c>
      <c r="D11" s="9">
        <v>2392.9815700000004</v>
      </c>
      <c r="E11" s="9">
        <f t="shared" si="0"/>
        <v>61.25720750482089</v>
      </c>
    </row>
    <row r="12" spans="1:5" s="4" customFormat="1" ht="11.25">
      <c r="A12" s="7" t="s">
        <v>13</v>
      </c>
      <c r="B12" s="8" t="s">
        <v>14</v>
      </c>
      <c r="C12" s="9">
        <v>25458.289000000001</v>
      </c>
      <c r="D12" s="9">
        <v>19395.626340000003</v>
      </c>
      <c r="E12" s="9">
        <f t="shared" si="0"/>
        <v>76.185898981663698</v>
      </c>
    </row>
    <row r="13" spans="1:5" s="4" customFormat="1" ht="11.25">
      <c r="A13" s="10" t="s">
        <v>15</v>
      </c>
      <c r="B13" s="11" t="s">
        <v>16</v>
      </c>
      <c r="C13" s="12">
        <v>740.15899999999999</v>
      </c>
      <c r="D13" s="12">
        <v>95.66</v>
      </c>
      <c r="E13" s="12">
        <f t="shared" si="0"/>
        <v>12.92425005978445</v>
      </c>
    </row>
    <row r="14" spans="1:5" s="4" customFormat="1" ht="15" customHeight="1">
      <c r="A14" s="7" t="s">
        <v>24</v>
      </c>
      <c r="B14" s="8" t="s">
        <v>25</v>
      </c>
      <c r="C14" s="9">
        <v>300</v>
      </c>
      <c r="D14" s="9">
        <v>0</v>
      </c>
      <c r="E14" s="9">
        <v>0</v>
      </c>
    </row>
    <row r="15" spans="1:5" s="4" customFormat="1" ht="26.25" customHeight="1">
      <c r="A15" s="7" t="s">
        <v>26</v>
      </c>
      <c r="B15" s="8" t="s">
        <v>27</v>
      </c>
      <c r="C15" s="9">
        <v>380</v>
      </c>
      <c r="D15" s="9">
        <v>49.500999999999998</v>
      </c>
      <c r="E15" s="9">
        <v>13.026578947368419</v>
      </c>
    </row>
    <row r="16" spans="1:5" s="4" customFormat="1" ht="32.25" customHeight="1">
      <c r="A16" s="7" t="s">
        <v>28</v>
      </c>
      <c r="B16" s="8" t="s">
        <v>29</v>
      </c>
      <c r="C16" s="9">
        <v>14</v>
      </c>
      <c r="D16" s="9">
        <v>0</v>
      </c>
      <c r="E16" s="9">
        <v>0</v>
      </c>
    </row>
    <row r="17" spans="1:5" s="4" customFormat="1" ht="19.5" customHeight="1">
      <c r="A17" s="7" t="s">
        <v>30</v>
      </c>
      <c r="B17" s="8" t="s">
        <v>31</v>
      </c>
      <c r="C17" s="9">
        <v>46.158999999999999</v>
      </c>
      <c r="D17" s="9">
        <v>46.158999999999999</v>
      </c>
      <c r="E17" s="9">
        <v>100</v>
      </c>
    </row>
    <row r="18" spans="1:5" s="4" customFormat="1" ht="11.25">
      <c r="A18" s="10" t="s">
        <v>17</v>
      </c>
      <c r="B18" s="11" t="s">
        <v>18</v>
      </c>
      <c r="C18" s="12">
        <v>1450.55</v>
      </c>
      <c r="D18" s="12">
        <v>755.66323999999997</v>
      </c>
      <c r="E18" s="12">
        <f>IF(C18=0,0,(D18/C18)*100)</f>
        <v>52.094946054944678</v>
      </c>
    </row>
    <row r="19" spans="1:5" s="4" customFormat="1" ht="11.25">
      <c r="A19" s="7" t="s">
        <v>32</v>
      </c>
      <c r="B19" s="8" t="s">
        <v>33</v>
      </c>
      <c r="C19" s="9">
        <v>580</v>
      </c>
      <c r="D19" s="9">
        <v>73.663240000000002</v>
      </c>
      <c r="E19" s="9">
        <v>12.700558620689655</v>
      </c>
    </row>
    <row r="20" spans="1:5" s="4" customFormat="1" ht="11.25">
      <c r="A20" s="7" t="s">
        <v>34</v>
      </c>
      <c r="B20" s="8" t="s">
        <v>35</v>
      </c>
      <c r="C20" s="9">
        <v>800</v>
      </c>
      <c r="D20" s="9">
        <v>682</v>
      </c>
      <c r="E20" s="9">
        <v>85.25</v>
      </c>
    </row>
    <row r="21" spans="1:5" s="4" customFormat="1" ht="11.25">
      <c r="A21" s="7" t="s">
        <v>36</v>
      </c>
      <c r="B21" s="8" t="s">
        <v>37</v>
      </c>
      <c r="C21" s="9">
        <v>70.55</v>
      </c>
      <c r="D21" s="9">
        <v>0</v>
      </c>
      <c r="E21" s="9">
        <v>0</v>
      </c>
    </row>
    <row r="22" spans="1:5" s="4" customFormat="1" ht="11.25">
      <c r="A22" s="10" t="s">
        <v>19</v>
      </c>
      <c r="B22" s="11" t="s">
        <v>20</v>
      </c>
      <c r="C22" s="12">
        <v>1426</v>
      </c>
      <c r="D22" s="12">
        <v>818.39200000000005</v>
      </c>
      <c r="E22" s="12">
        <f>IF(C22=0,0,(D22/C22)*100)</f>
        <v>57.39074333800842</v>
      </c>
    </row>
    <row r="23" spans="1:5" s="4" customFormat="1" ht="11.25">
      <c r="A23" s="7" t="s">
        <v>38</v>
      </c>
      <c r="B23" s="8" t="s">
        <v>39</v>
      </c>
      <c r="C23" s="9">
        <v>126</v>
      </c>
      <c r="D23" s="9">
        <v>118.392</v>
      </c>
      <c r="E23" s="9">
        <v>93.961904761904762</v>
      </c>
    </row>
    <row r="24" spans="1:5" s="4" customFormat="1" ht="33.75">
      <c r="A24" s="7" t="s">
        <v>40</v>
      </c>
      <c r="B24" s="8" t="s">
        <v>41</v>
      </c>
      <c r="C24" s="9">
        <v>1300</v>
      </c>
      <c r="D24" s="9">
        <v>700</v>
      </c>
      <c r="E24" s="9">
        <v>53.846153846153847</v>
      </c>
    </row>
    <row r="25" spans="1:5" s="4" customFormat="1" ht="11.25">
      <c r="A25" s="13" t="s">
        <v>44</v>
      </c>
      <c r="B25" s="13"/>
      <c r="C25" s="12">
        <v>296650.18400000007</v>
      </c>
      <c r="D25" s="12">
        <v>254668.10364000002</v>
      </c>
      <c r="E25" s="12">
        <f>IF(C25=0,0,(D25/C25)*100)</f>
        <v>85.847950675803375</v>
      </c>
    </row>
    <row r="26" spans="1:5" s="4" customFormat="1" ht="9.75" customHeight="1">
      <c r="A26" s="13"/>
      <c r="B26" s="13"/>
      <c r="C26" s="12"/>
      <c r="D26" s="12"/>
      <c r="E26" s="12"/>
    </row>
    <row r="27" spans="1:5" s="4" customFormat="1" ht="39" customHeight="1">
      <c r="A27" s="5" t="s">
        <v>0</v>
      </c>
      <c r="B27" s="5" t="s">
        <v>43</v>
      </c>
      <c r="C27" s="5" t="s">
        <v>21</v>
      </c>
      <c r="D27" s="5" t="s">
        <v>22</v>
      </c>
      <c r="E27" s="5" t="s">
        <v>23</v>
      </c>
    </row>
    <row r="28" spans="1:5" s="4" customFormat="1" ht="11.25">
      <c r="A28" s="7" t="s">
        <v>1</v>
      </c>
      <c r="B28" s="14" t="s">
        <v>2</v>
      </c>
      <c r="C28" s="9">
        <v>276.69400000000002</v>
      </c>
      <c r="D28" s="9">
        <v>251.39100000000002</v>
      </c>
      <c r="E28" s="9">
        <v>90.85524080753467</v>
      </c>
    </row>
    <row r="29" spans="1:5" s="4" customFormat="1" ht="11.25">
      <c r="A29" s="7" t="s">
        <v>3</v>
      </c>
      <c r="B29" s="14" t="s">
        <v>4</v>
      </c>
      <c r="C29" s="9">
        <v>2968.7</v>
      </c>
      <c r="D29" s="9">
        <v>2202.3000000000002</v>
      </c>
      <c r="E29" s="9">
        <v>42.572192648677884</v>
      </c>
    </row>
    <row r="30" spans="1:5" s="4" customFormat="1" ht="11.25">
      <c r="A30" s="7" t="s">
        <v>5</v>
      </c>
      <c r="B30" s="14" t="s">
        <v>6</v>
      </c>
      <c r="C30" s="9">
        <v>670</v>
      </c>
      <c r="D30" s="9">
        <v>0</v>
      </c>
      <c r="E30" s="9">
        <v>0</v>
      </c>
    </row>
    <row r="31" spans="1:5" s="4" customFormat="1" ht="11.25">
      <c r="A31" s="7" t="s">
        <v>7</v>
      </c>
      <c r="B31" s="14" t="s">
        <v>8</v>
      </c>
      <c r="C31" s="9">
        <v>0</v>
      </c>
      <c r="D31" s="9">
        <v>112.65</v>
      </c>
      <c r="E31" s="9">
        <v>0</v>
      </c>
    </row>
    <row r="32" spans="1:5" s="4" customFormat="1" ht="11.25">
      <c r="A32" s="7" t="s">
        <v>9</v>
      </c>
      <c r="B32" s="14" t="s">
        <v>10</v>
      </c>
      <c r="C32" s="9">
        <v>51.3</v>
      </c>
      <c r="D32" s="9">
        <v>32.456009999999999</v>
      </c>
      <c r="E32" s="9">
        <v>31.664399999999997</v>
      </c>
    </row>
    <row r="33" spans="1:5" s="4" customFormat="1" ht="11.25">
      <c r="A33" s="7" t="s">
        <v>13</v>
      </c>
      <c r="B33" s="14" t="s">
        <v>14</v>
      </c>
      <c r="C33" s="9">
        <v>1013</v>
      </c>
      <c r="D33" s="9">
        <v>18.144000000000002</v>
      </c>
      <c r="E33" s="9">
        <v>1.7911154985192499</v>
      </c>
    </row>
    <row r="34" spans="1:5" s="15" customFormat="1" ht="11.25">
      <c r="A34" s="10" t="s">
        <v>15</v>
      </c>
      <c r="B34" s="13" t="s">
        <v>16</v>
      </c>
      <c r="C34" s="12">
        <v>5143.3600000000006</v>
      </c>
      <c r="D34" s="12">
        <v>651.66370000000006</v>
      </c>
      <c r="E34" s="12">
        <v>12.669999766689481</v>
      </c>
    </row>
    <row r="35" spans="1:5" s="4" customFormat="1" ht="11.25">
      <c r="A35" s="7" t="s">
        <v>48</v>
      </c>
      <c r="B35" s="8" t="s">
        <v>45</v>
      </c>
      <c r="C35" s="9">
        <v>500</v>
      </c>
      <c r="D35" s="9">
        <v>0</v>
      </c>
      <c r="E35" s="9">
        <v>0</v>
      </c>
    </row>
    <row r="36" spans="1:5" s="4" customFormat="1" ht="22.5">
      <c r="A36" s="7" t="s">
        <v>49</v>
      </c>
      <c r="B36" s="8" t="s">
        <v>46</v>
      </c>
      <c r="C36" s="9">
        <v>900</v>
      </c>
      <c r="D36" s="9">
        <v>70</v>
      </c>
      <c r="E36" s="9">
        <v>7.7777777777777777</v>
      </c>
    </row>
    <row r="37" spans="1:5" s="4" customFormat="1" ht="22.5">
      <c r="A37" s="7" t="s">
        <v>26</v>
      </c>
      <c r="B37" s="8" t="s">
        <v>27</v>
      </c>
      <c r="C37" s="9">
        <v>431.36</v>
      </c>
      <c r="D37" s="9">
        <v>431.66370000000001</v>
      </c>
      <c r="E37" s="9">
        <v>100.07040522997033</v>
      </c>
    </row>
    <row r="38" spans="1:5" s="4" customFormat="1" ht="22.5">
      <c r="A38" s="7" t="s">
        <v>50</v>
      </c>
      <c r="B38" s="8" t="s">
        <v>47</v>
      </c>
      <c r="C38" s="9">
        <v>3312</v>
      </c>
      <c r="D38" s="9">
        <v>150</v>
      </c>
      <c r="E38" s="9">
        <v>4.5289855072463769</v>
      </c>
    </row>
    <row r="39" spans="1:5" s="4" customFormat="1" ht="11.25">
      <c r="A39" s="10" t="s">
        <v>17</v>
      </c>
      <c r="B39" s="13" t="s">
        <v>18</v>
      </c>
      <c r="C39" s="12">
        <v>3228.6</v>
      </c>
      <c r="D39" s="12">
        <v>3772.3533499999999</v>
      </c>
      <c r="E39" s="12">
        <v>115.44721967193048</v>
      </c>
    </row>
    <row r="40" spans="1:5" s="4" customFormat="1" ht="22.5">
      <c r="A40" s="7" t="s">
        <v>51</v>
      </c>
      <c r="B40" s="8" t="s">
        <v>52</v>
      </c>
      <c r="C40" s="9">
        <v>0</v>
      </c>
      <c r="D40" s="9">
        <v>836.06335000000001</v>
      </c>
      <c r="E40" s="9">
        <v>0</v>
      </c>
    </row>
    <row r="41" spans="1:5" s="4" customFormat="1" ht="11.25">
      <c r="A41" s="7" t="s">
        <v>32</v>
      </c>
      <c r="B41" s="14" t="s">
        <v>33</v>
      </c>
      <c r="C41" s="9">
        <v>3194.6</v>
      </c>
      <c r="D41" s="9">
        <v>2936.29</v>
      </c>
      <c r="E41" s="9">
        <v>91.914167657922746</v>
      </c>
    </row>
    <row r="42" spans="1:5" s="4" customFormat="1" ht="24.75" customHeight="1">
      <c r="A42" s="7" t="s">
        <v>53</v>
      </c>
      <c r="B42" s="8" t="s">
        <v>54</v>
      </c>
      <c r="C42" s="9">
        <v>34</v>
      </c>
      <c r="D42" s="9">
        <v>0</v>
      </c>
      <c r="E42" s="9">
        <v>0</v>
      </c>
    </row>
    <row r="43" spans="1:5" s="4" customFormat="1" ht="11.25">
      <c r="A43" s="10" t="s">
        <v>19</v>
      </c>
      <c r="B43" s="13" t="s">
        <v>20</v>
      </c>
      <c r="C43" s="12">
        <v>1273.4000000000001</v>
      </c>
      <c r="D43" s="12">
        <v>880</v>
      </c>
      <c r="E43" s="12">
        <v>69.10632951154389</v>
      </c>
    </row>
    <row r="44" spans="1:5" s="4" customFormat="1" ht="11.25">
      <c r="A44" s="7" t="s">
        <v>38</v>
      </c>
      <c r="B44" s="14" t="s">
        <v>39</v>
      </c>
      <c r="C44" s="9">
        <v>393.40000000000003</v>
      </c>
      <c r="D44" s="9">
        <v>0</v>
      </c>
      <c r="E44" s="9">
        <v>0</v>
      </c>
    </row>
    <row r="45" spans="1:5" s="4" customFormat="1" ht="33" customHeight="1">
      <c r="A45" s="7" t="s">
        <v>40</v>
      </c>
      <c r="B45" s="8" t="s">
        <v>41</v>
      </c>
      <c r="C45" s="9">
        <v>880</v>
      </c>
      <c r="D45" s="9">
        <v>880</v>
      </c>
      <c r="E45" s="9">
        <v>100</v>
      </c>
    </row>
    <row r="46" spans="1:5" s="4" customFormat="1" ht="11.25">
      <c r="A46" s="13" t="s">
        <v>55</v>
      </c>
      <c r="B46" s="16"/>
      <c r="C46" s="17">
        <f>C43+C39+C34+C33+C32+C31+C30+C29+C28</f>
        <v>14625.054</v>
      </c>
      <c r="D46" s="18">
        <f>D28+D29+D30+D31+D32+D33+D34+D39+D43</f>
        <v>7920.9580599999999</v>
      </c>
      <c r="E46" s="12">
        <f t="shared" ref="E46:E47" si="1">IF(C46=0,0,(D46/C46)*100)</f>
        <v>54.160197015340941</v>
      </c>
    </row>
    <row r="47" spans="1:5" s="4" customFormat="1" ht="21" customHeight="1">
      <c r="A47" s="19" t="s">
        <v>56</v>
      </c>
      <c r="B47" s="19"/>
      <c r="C47" s="18">
        <f>C46+C25</f>
        <v>311275.23800000007</v>
      </c>
      <c r="D47" s="18">
        <f>D46+D25</f>
        <v>262589.06170000002</v>
      </c>
      <c r="E47" s="12">
        <f t="shared" si="1"/>
        <v>84.359123259268046</v>
      </c>
    </row>
    <row r="48" spans="1:5" s="4" customFormat="1" ht="20.25" customHeight="1">
      <c r="A48" s="20" t="s">
        <v>58</v>
      </c>
      <c r="B48" s="20"/>
      <c r="C48" s="20"/>
      <c r="D48" s="20"/>
      <c r="E48" s="20"/>
    </row>
    <row r="49" spans="1:5" s="4" customFormat="1" ht="61.5" customHeight="1">
      <c r="A49" s="5" t="s">
        <v>0</v>
      </c>
      <c r="B49" s="5" t="s">
        <v>43</v>
      </c>
      <c r="C49" s="5" t="s">
        <v>21</v>
      </c>
      <c r="D49" s="5" t="s">
        <v>22</v>
      </c>
      <c r="E49" s="5" t="s">
        <v>23</v>
      </c>
    </row>
    <row r="50" spans="1:5" s="4" customFormat="1" ht="11.25">
      <c r="A50" s="6">
        <v>1</v>
      </c>
      <c r="B50" s="6">
        <v>2</v>
      </c>
      <c r="C50" s="6">
        <v>5</v>
      </c>
      <c r="D50" s="6">
        <v>8</v>
      </c>
      <c r="E50" s="6">
        <v>16</v>
      </c>
    </row>
    <row r="51" spans="1:5" s="4" customFormat="1" ht="11.25">
      <c r="A51" s="7" t="s">
        <v>1</v>
      </c>
      <c r="B51" s="8" t="s">
        <v>2</v>
      </c>
      <c r="C51" s="21">
        <v>0</v>
      </c>
      <c r="D51" s="21">
        <v>29.997</v>
      </c>
      <c r="E51" s="21">
        <v>0</v>
      </c>
    </row>
    <row r="52" spans="1:5" s="4" customFormat="1" ht="11.25">
      <c r="A52" s="7" t="s">
        <v>3</v>
      </c>
      <c r="B52" s="8" t="s">
        <v>4</v>
      </c>
      <c r="C52" s="21">
        <v>0</v>
      </c>
      <c r="D52" s="21">
        <v>281.46809999999999</v>
      </c>
      <c r="E52" s="21">
        <v>0</v>
      </c>
    </row>
    <row r="53" spans="1:5" s="4" customFormat="1" ht="16.5" customHeight="1">
      <c r="A53" s="7" t="s">
        <v>7</v>
      </c>
      <c r="B53" s="8" t="s">
        <v>8</v>
      </c>
      <c r="C53" s="21">
        <v>0</v>
      </c>
      <c r="D53" s="21">
        <v>112.65</v>
      </c>
      <c r="E53" s="21">
        <v>0</v>
      </c>
    </row>
    <row r="54" spans="1:5" s="4" customFormat="1" ht="11.25">
      <c r="A54" s="7" t="s">
        <v>13</v>
      </c>
      <c r="B54" s="8" t="s">
        <v>14</v>
      </c>
      <c r="C54" s="21">
        <v>0</v>
      </c>
      <c r="D54" s="21">
        <v>15.124000000000001</v>
      </c>
      <c r="E54" s="21">
        <v>0</v>
      </c>
    </row>
    <row r="55" spans="1:5" s="4" customFormat="1" ht="11.25">
      <c r="A55" s="7" t="s">
        <v>15</v>
      </c>
      <c r="B55" s="8" t="s">
        <v>16</v>
      </c>
      <c r="C55" s="21">
        <v>0</v>
      </c>
      <c r="D55" s="21">
        <v>431.66370000000001</v>
      </c>
      <c r="E55" s="21">
        <v>0</v>
      </c>
    </row>
    <row r="56" spans="1:5" s="4" customFormat="1" ht="11.25">
      <c r="A56" s="7" t="s">
        <v>17</v>
      </c>
      <c r="B56" s="8" t="s">
        <v>18</v>
      </c>
      <c r="C56" s="21">
        <v>0</v>
      </c>
      <c r="D56" s="21">
        <v>836.06335000000001</v>
      </c>
      <c r="E56" s="21">
        <v>0</v>
      </c>
    </row>
    <row r="57" spans="1:5" s="4" customFormat="1" ht="11.25">
      <c r="A57" s="13" t="s">
        <v>57</v>
      </c>
      <c r="B57" s="13"/>
      <c r="C57" s="22">
        <v>0</v>
      </c>
      <c r="D57" s="22">
        <v>1706.9661500000002</v>
      </c>
      <c r="E57" s="22">
        <v>0</v>
      </c>
    </row>
    <row r="58" spans="1:5" ht="12.75" customHeight="1">
      <c r="A58" s="2"/>
      <c r="B58" s="2"/>
      <c r="C58" s="2"/>
      <c r="D58" s="2"/>
      <c r="E58" s="2"/>
    </row>
    <row r="59" spans="1:5" hidden="1">
      <c r="A59" s="2"/>
      <c r="B59" s="2"/>
      <c r="C59" s="2"/>
      <c r="D59" s="2"/>
      <c r="E59" s="2"/>
    </row>
    <row r="60" spans="1:5">
      <c r="A60" s="2"/>
      <c r="B60" s="2" t="s">
        <v>59</v>
      </c>
      <c r="C60" s="2"/>
      <c r="D60" s="2" t="s">
        <v>60</v>
      </c>
      <c r="E60" s="2"/>
    </row>
  </sheetData>
  <mergeCells count="4">
    <mergeCell ref="A2:E2"/>
    <mergeCell ref="A47:B47"/>
    <mergeCell ref="A48:E48"/>
    <mergeCell ref="C1:E1"/>
  </mergeCells>
  <pageMargins left="0.59055118110236227" right="0.2" top="0.39370078740157483" bottom="0.39370078740157483" header="0" footer="0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FinUpravlinnja</dc:creator>
  <cp:lastModifiedBy>Gromada Lawyer</cp:lastModifiedBy>
  <cp:lastPrinted>2024-08-28T13:41:43Z</cp:lastPrinted>
  <dcterms:created xsi:type="dcterms:W3CDTF">2024-07-04T07:29:58Z</dcterms:created>
  <dcterms:modified xsi:type="dcterms:W3CDTF">2024-08-28T13:41:44Z</dcterms:modified>
</cp:coreProperties>
</file>