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Рішення сесій\SES MR 8 скликання\40_ses_13_02_25 МТГ\40 ses\"/>
    </mc:Choice>
  </mc:AlternateContent>
  <xr:revisionPtr revIDLastSave="0" documentId="13_ncr:1_{235440F6-FEF3-4693-95DA-1C999979A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E127" i="1"/>
  <c r="D127" i="1"/>
  <c r="F115" i="1"/>
  <c r="E126" i="1"/>
  <c r="D126" i="1"/>
  <c r="F7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26" i="1" l="1"/>
</calcChain>
</file>

<file path=xl/sharedStrings.xml><?xml version="1.0" encoding="utf-8"?>
<sst xmlns="http://schemas.openxmlformats.org/spreadsheetml/2006/main" count="247" uniqueCount="225">
  <si>
    <t>тис. грн.</t>
  </si>
  <si>
    <t>ККД</t>
  </si>
  <si>
    <t>Доходи</t>
  </si>
  <si>
    <t>% викон.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</si>
  <si>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</si>
  <si>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</si>
  <si>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</si>
  <si>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</si>
  <si>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</si>
  <si>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</si>
  <si>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</si>
  <si>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</si>
  <si>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</si>
  <si>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</si>
  <si>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</si>
  <si>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</si>
  <si>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</si>
  <si>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</si>
  <si>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</si>
  <si>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</si>
  <si>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</si>
  <si>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</si>
  <si>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</si>
  <si>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</si>
  <si>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</si>
  <si>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</si>
  <si>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</si>
  <si>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</si>
  <si>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</si>
  <si>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</si>
  <si>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</si>
  <si>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</si>
  <si>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</si>
  <si>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</si>
  <si>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</si>
  <si>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</si>
  <si>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13030700</t>
  </si>
  <si>
    <t>Рентна плата за користування надрами для видобування нафти</t>
  </si>
  <si>
    <t>13030800</t>
  </si>
  <si>
    <t>Рентна плата за користування надрами для видобування природного газу</t>
  </si>
  <si>
    <t>13030900</t>
  </si>
  <si>
    <t>Рентна плата за користування надрами для видобування газового конденсату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</si>
  <si>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</si>
  <si>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</si>
  <si>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</si>
  <si>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</si>
  <si>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</si>
  <si>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</si>
  <si>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</si>
  <si>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</si>
  <si>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</si>
  <si>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</si>
  <si>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</si>
  <si>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</si>
  <si>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</si>
  <si>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</si>
  <si>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</si>
  <si>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</si>
  <si>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</si>
  <si>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</si>
  <si>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</si>
  <si>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</si>
  <si>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</si>
  <si>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</si>
  <si>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</si>
  <si>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</si>
  <si>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</si>
  <si>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</si>
  <si>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</si>
  <si>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</si>
  <si>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</si>
  <si>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</si>
  <si>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</si>
  <si>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</si>
  <si>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</si>
  <si>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</si>
  <si>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</si>
  <si>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</si>
  <si>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</si>
  <si>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</si>
  <si>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</si>
  <si>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</si>
  <si>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за місця для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</si>
  <si>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</si>
  <si>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</si>
  <si>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</si>
  <si>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</si>
  <si>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</si>
  <si>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</si>
  <si>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</si>
  <si>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</si>
  <si>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</si>
  <si>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</si>
  <si>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</si>
  <si>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</si>
  <si>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</si>
  <si>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</si>
  <si>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</si>
  <si>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</si>
  <si>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</si>
  <si>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</si>
  <si>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</si>
  <si>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</si>
  <si>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</si>
  <si>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</si>
  <si>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</si>
  <si>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</si>
  <si>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</si>
  <si>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</si>
  <si>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</si>
  <si>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</si>
  <si>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</si>
  <si>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</si>
  <si>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</si>
  <si>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</si>
  <si>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</si>
  <si>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</si>
  <si>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</si>
  <si>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</si>
  <si>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</si>
  <si>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</si>
  <si>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</si>
  <si>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</si>
  <si>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</si>
  <si>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</si>
  <si>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</si>
  <si>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</si>
  <si>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</si>
  <si>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</si>
  <si>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</si>
  <si>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</si>
  <si>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</si>
  <si>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</si>
  <si>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</si>
  <si>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</si>
  <si>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</si>
  <si>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</si>
  <si>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</si>
  <si>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</si>
  <si>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</si>
  <si>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</si>
  <si>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</si>
  <si>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</si>
  <si>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</si>
  <si>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</si>
  <si>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</si>
  <si>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</si>
  <si>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</si>
  <si>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</si>
  <si>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</si>
  <si>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</si>
  <si>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</si>
  <si>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</si>
  <si>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</si>
  <si>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</si>
  <si>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</si>
  <si>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</si>
  <si>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</si>
  <si>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</si>
  <si>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</si>
  <si>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</si>
  <si>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</si>
  <si>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</si>
  <si>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</si>
  <si>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</si>
  <si>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41053300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</si>
  <si>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</si>
  <si>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</si>
  <si>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</si>
  <si>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</si>
  <si>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</si>
  <si>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 xml:space="preserve"> </t>
  </si>
  <si>
    <t>а) Звіт про виконання дохідної частини бюджету Надвірнянської міської територіальної громади за 12 місяців  2024 року</t>
  </si>
  <si>
    <t xml:space="preserve"> Уточнений.план на 2024</t>
  </si>
  <si>
    <t>Факт 2024</t>
  </si>
  <si>
    <t>Загальний фонд</t>
  </si>
  <si>
    <t xml:space="preserve">Усього доходів загального фонду ( без урахування трансфертів) </t>
  </si>
  <si>
    <t xml:space="preserve">Усього доходів загального фонду ( з трансфертами) 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</si>
  <si>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</si>
  <si>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</si>
  <si>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</si>
  <si>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</si>
  <si>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</si>
  <si>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</si>
  <si>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</si>
  <si>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</si>
  <si>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</si>
  <si>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</si>
  <si>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</si>
  <si>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</si>
  <si>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</si>
  <si>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</si>
  <si>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</si>
  <si>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</si>
  <si>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</si>
  <si>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</si>
  <si>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</si>
  <si>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</si>
  <si>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</si>
  <si>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</si>
  <si>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</si>
  <si>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</si>
  <si>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</si>
  <si>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</si>
  <si>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</si>
  <si>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</si>
  <si>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</si>
  <si>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</si>
  <si>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</si>
  <si>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</si>
  <si>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</si>
  <si>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</si>
  <si>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42000000</t>
  </si>
  <si>
    <t>Від Європейського Союзу, урядів іноземних держав, міжнародних організацій, донорських установ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</si>
  <si>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</si>
  <si>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</si>
  <si>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</si>
  <si>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</si>
  <si>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Спеціальний фонд</t>
  </si>
  <si>
    <t xml:space="preserve">Усього доходів спеціального фонду( без урахування трансфертів) </t>
  </si>
  <si>
    <t>Усього власних доходів за загальним та спеціальним фондом</t>
  </si>
  <si>
    <t>Усього доходів за загальним та спеціальним фондом (із трансфертами)</t>
  </si>
  <si>
    <t>Усього доходів спеціального фонду (із трансфертами)</t>
  </si>
  <si>
    <t>додаток 1  до рішення міської ради від 13.02.2025 №2559-40/2025</t>
  </si>
  <si>
    <t>Секрентар міської ради                                                                                         Тарас ПЕКАРСЬКИЙ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</si>
</sst>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5" fontId="1" fillId="2" borderId="3" xfId="0" applyNumberFormat="1" applyFont="1" applyFill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/>
    </xf>
    <xf numFmtId="0" fontId="5" fillId="0" borderId="3" xfId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5" fontId="1" fillId="2" borderId="3" xfId="0" applyNumberFormat="1" applyFont="1" applyFill="1" applyBorder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65" fontId="6" fillId="0" borderId="3" xfId="0" applyNumberFormat="1" applyFont="1" applyBorder="1" applyAlignment="1">
      <alignment vertical="center"/>
    </xf>
    <xf numFmtId="0" fontId="7" fillId="0" borderId="3" xfId="1" applyFont="1" applyBorder="1" applyAlignment="1">
      <alignment wrapText="1"/>
    </xf>
    <xf numFmtId="165" fontId="1" fillId="0" borderId="3" xfId="0" applyNumberFormat="1" applyFont="1" applyBorder="1"/>
    <xf numFmtId="0" fontId="6" fillId="0" borderId="1" xfId="0" applyFont="1" applyBorder="1" applyAlignment="1">
      <alignment horizontal="center"/>
    </xf>
    <xf numFmtId="0" fontId="4" fillId="0" borderId="0" xfId="2" applyFont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Звичайний" xfId="0" builtinId="0"/>
    <cellStyle name="Звичайний_Аркуш1" xfId="2" xr:uid="{00000000-0005-0000-0000-000000000000}"/>
    <cellStyle name="Обычный 2" xfId="1" xr:uid="{00000000-0005-0000-0000-000002000000}"/>
  </cellStyles>
  <dxfs count="1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9"/>
  <sheetViews>
    <sheetView tabSelected="1" topLeftCell="B1" zoomScale="141" zoomScaleNormal="141" workbookViewId="0">
      <selection activeCell="C129" sqref="C129:E129"/>
    </sheetView>
  </sheetViews>
  <sheetFormatPr defaultRowHeight="12.75" x14ac:dyDescent="0.2"/>
  <cols>
    <col min="1" max="1" width="0" hidden="1" customWidth="1"/>
    <col min="2" max="2" width="12.28515625" style="14" customWidth="1"/>
    <col min="3" max="3" width="73.42578125" style="1" customWidth="1"/>
    <col min="4" max="4" width="16" style="2" customWidth="1"/>
    <col min="5" max="5" width="10.85546875" style="2" bestFit="1" customWidth="1"/>
    <col min="6" max="6" width="9.28515625" style="2" bestFit="1" customWidth="1"/>
  </cols>
  <sheetData>
    <row r="1" spans="1:6" ht="24.75" customHeight="1" x14ac:dyDescent="0.2">
      <c r="D1" s="36" t="s">
        <v>223</v>
      </c>
      <c r="E1" s="37"/>
      <c r="F1" s="37"/>
    </row>
    <row r="2" spans="1:6" ht="38.25" customHeight="1" x14ac:dyDescent="0.3">
      <c r="B2" s="32" t="s">
        <v>172</v>
      </c>
      <c r="C2" s="32"/>
      <c r="D2" s="32"/>
      <c r="E2" s="32"/>
      <c r="F2" s="32"/>
    </row>
    <row r="3" spans="1:6" x14ac:dyDescent="0.2">
      <c r="F3" s="3" t="s">
        <v>0</v>
      </c>
    </row>
    <row r="4" spans="1:6" ht="28.5" customHeight="1" x14ac:dyDescent="0.2">
      <c r="A4" s="4"/>
      <c r="B4" s="5" t="s">
        <v>1</v>
      </c>
      <c r="C4" s="6" t="s">
        <v>2</v>
      </c>
      <c r="D4" s="7" t="s">
        <v>173</v>
      </c>
      <c r="E4" s="8" t="s">
        <v>174</v>
      </c>
      <c r="F4" s="8" t="s">
        <v>3</v>
      </c>
    </row>
    <row r="5" spans="1:6" x14ac:dyDescent="0.2">
      <c r="A5" s="4"/>
      <c r="B5" s="12">
        <v>1</v>
      </c>
      <c r="C5" s="13">
        <v>2</v>
      </c>
      <c r="D5" s="12">
        <v>3</v>
      </c>
      <c r="E5" s="12">
        <v>4</v>
      </c>
      <c r="F5" s="12">
        <v>6</v>
      </c>
    </row>
    <row r="6" spans="1:6" ht="15.75" x14ac:dyDescent="0.25">
      <c r="A6" s="4"/>
      <c r="B6" s="33" t="s">
        <v>175</v>
      </c>
      <c r="C6" s="34"/>
      <c r="D6" s="34"/>
      <c r="E6" s="34"/>
      <c r="F6" s="35"/>
    </row>
    <row r="7" spans="1:6" x14ac:dyDescent="0.2">
      <c r="A7" s="9">
        <v>1</v>
      </c>
      <c r="B7" s="15" t="s">
        <v>4</v>
      </c>
      <c r="C7" s="10" t="s">
        <v>5</v>
      </c>
      <c r="D7" s="16">
        <v>310959.04499999998</v>
      </c>
      <c r="E7" s="16">
        <v>311888.35115</v>
      </c>
      <c r="F7" s="17">
        <f t="shared" ref="F7:F38" si="0">IF(D7=0,0,E7/D7*100)</f>
        <v>100.29885162208419</v>
      </c>
    </row>
    <row r="8" spans="1:6" x14ac:dyDescent="0.2">
      <c r="A8" s="9">
        <v>1</v>
      </c>
      <c r="B8" s="15" t="s">
        <v>6</v>
      </c>
      <c r="C8" s="10" t="s">
        <v>7</v>
      </c>
      <c r="D8" s="16">
        <v>183914.14499999999</v>
      </c>
      <c r="E8" s="16">
        <v>182334.28221</v>
      </c>
      <c r="F8" s="17">
        <f t="shared" si="0"/>
        <v>99.140978096056728</v>
      </c>
    </row>
    <row r="9" spans="1:6" x14ac:dyDescent="0.2">
      <c r="A9" s="9">
        <v>1</v>
      </c>
      <c r="B9" s="15" t="s">
        <v>8</v>
      </c>
      <c r="C9" s="10" t="s">
        <v>9</v>
      </c>
      <c r="D9" s="16">
        <v>183914.14499999999</v>
      </c>
      <c r="E9" s="16">
        <v>182329.93221</v>
      </c>
      <c r="F9" s="17">
        <f t="shared" si="0"/>
        <v>99.138612861996023</v>
      </c>
    </row>
    <row r="10" spans="1:6" ht="25.5" x14ac:dyDescent="0.2">
      <c r="A10" s="9">
        <v>0</v>
      </c>
      <c r="B10" s="15" t="s">
        <v>10</v>
      </c>
      <c r="C10" s="10" t="s">
        <v>11</v>
      </c>
      <c r="D10" s="16">
        <v>175354.14499999999</v>
      </c>
      <c r="E10" s="16">
        <v>169324.97959999999</v>
      </c>
      <c r="F10" s="17">
        <f t="shared" si="0"/>
        <v>96.56172062542349</v>
      </c>
    </row>
    <row r="11" spans="1:6" ht="38.25" x14ac:dyDescent="0.2">
      <c r="A11" s="9">
        <v>0</v>
      </c>
      <c r="B11" s="15" t="s">
        <v>12</v>
      </c>
      <c r="C11" s="10" t="s">
        <v>13</v>
      </c>
      <c r="D11" s="16">
        <v>0</v>
      </c>
      <c r="E11" s="16">
        <v>-3.456</v>
      </c>
      <c r="F11" s="17">
        <f t="shared" si="0"/>
        <v>0</v>
      </c>
    </row>
    <row r="12" spans="1:6" ht="25.5" x14ac:dyDescent="0.2">
      <c r="A12" s="9">
        <v>0</v>
      </c>
      <c r="B12" s="15" t="s">
        <v>14</v>
      </c>
      <c r="C12" s="10" t="s">
        <v>15</v>
      </c>
      <c r="D12" s="16">
        <v>4060</v>
      </c>
      <c r="E12" s="16">
        <v>7012.9534100000001</v>
      </c>
      <c r="F12" s="17">
        <f t="shared" si="0"/>
        <v>172.73284261083742</v>
      </c>
    </row>
    <row r="13" spans="1:6" ht="25.5" x14ac:dyDescent="0.2">
      <c r="A13" s="9">
        <v>0</v>
      </c>
      <c r="B13" s="15" t="s">
        <v>16</v>
      </c>
      <c r="C13" s="10" t="s">
        <v>17</v>
      </c>
      <c r="D13" s="16">
        <v>4500</v>
      </c>
      <c r="E13" s="16">
        <v>5775.5440499999995</v>
      </c>
      <c r="F13" s="17">
        <f t="shared" si="0"/>
        <v>128.34542333333331</v>
      </c>
    </row>
    <row r="14" spans="1:6" ht="25.5" x14ac:dyDescent="0.2">
      <c r="A14" s="9">
        <v>0</v>
      </c>
      <c r="B14" s="15" t="s">
        <v>18</v>
      </c>
      <c r="C14" s="10" t="s">
        <v>19</v>
      </c>
      <c r="D14" s="16">
        <v>0</v>
      </c>
      <c r="E14" s="16">
        <v>219.91114999999999</v>
      </c>
      <c r="F14" s="17">
        <f t="shared" si="0"/>
        <v>0</v>
      </c>
    </row>
    <row r="15" spans="1:6" x14ac:dyDescent="0.2">
      <c r="A15" s="9">
        <v>1</v>
      </c>
      <c r="B15" s="15" t="s">
        <v>20</v>
      </c>
      <c r="C15" s="10" t="s">
        <v>21</v>
      </c>
      <c r="D15" s="16">
        <v>0</v>
      </c>
      <c r="E15" s="16">
        <v>4.3499999999999996</v>
      </c>
      <c r="F15" s="17">
        <f t="shared" si="0"/>
        <v>0</v>
      </c>
    </row>
    <row r="16" spans="1:6" x14ac:dyDescent="0.2">
      <c r="A16" s="9">
        <v>0</v>
      </c>
      <c r="B16" s="15" t="s">
        <v>22</v>
      </c>
      <c r="C16" s="10" t="s">
        <v>23</v>
      </c>
      <c r="D16" s="16">
        <v>0</v>
      </c>
      <c r="E16" s="16">
        <v>4.3499999999999996</v>
      </c>
      <c r="F16" s="17">
        <f t="shared" si="0"/>
        <v>0</v>
      </c>
    </row>
    <row r="17" spans="1:6" x14ac:dyDescent="0.2">
      <c r="A17" s="9">
        <v>1</v>
      </c>
      <c r="B17" s="15" t="s">
        <v>24</v>
      </c>
      <c r="C17" s="10" t="s">
        <v>25</v>
      </c>
      <c r="D17" s="16">
        <v>1991</v>
      </c>
      <c r="E17" s="16">
        <v>1285.2506799999999</v>
      </c>
      <c r="F17" s="17">
        <f t="shared" si="0"/>
        <v>64.553022601707681</v>
      </c>
    </row>
    <row r="18" spans="1:6" x14ac:dyDescent="0.2">
      <c r="A18" s="9">
        <v>1</v>
      </c>
      <c r="B18" s="15" t="s">
        <v>26</v>
      </c>
      <c r="C18" s="10" t="s">
        <v>27</v>
      </c>
      <c r="D18" s="16">
        <v>286</v>
      </c>
      <c r="E18" s="16">
        <v>192.5949</v>
      </c>
      <c r="F18" s="17">
        <f t="shared" si="0"/>
        <v>67.340874125874123</v>
      </c>
    </row>
    <row r="19" spans="1:6" ht="25.5" x14ac:dyDescent="0.2">
      <c r="A19" s="9">
        <v>0</v>
      </c>
      <c r="B19" s="15" t="s">
        <v>28</v>
      </c>
      <c r="C19" s="10" t="s">
        <v>29</v>
      </c>
      <c r="D19" s="16">
        <v>128</v>
      </c>
      <c r="E19" s="16">
        <v>9.4028099999999988</v>
      </c>
      <c r="F19" s="17">
        <f t="shared" si="0"/>
        <v>7.3459453124999987</v>
      </c>
    </row>
    <row r="20" spans="1:6" ht="38.25" x14ac:dyDescent="0.2">
      <c r="A20" s="9">
        <v>0</v>
      </c>
      <c r="B20" s="15" t="s">
        <v>30</v>
      </c>
      <c r="C20" s="10" t="s">
        <v>31</v>
      </c>
      <c r="D20" s="16">
        <v>158</v>
      </c>
      <c r="E20" s="16">
        <v>183.19209000000001</v>
      </c>
      <c r="F20" s="17">
        <f t="shared" si="0"/>
        <v>115.94436075949368</v>
      </c>
    </row>
    <row r="21" spans="1:6" x14ac:dyDescent="0.2">
      <c r="A21" s="9">
        <v>1</v>
      </c>
      <c r="B21" s="15" t="s">
        <v>32</v>
      </c>
      <c r="C21" s="10" t="s">
        <v>33</v>
      </c>
      <c r="D21" s="16">
        <v>1705</v>
      </c>
      <c r="E21" s="16">
        <v>1092.6557799999998</v>
      </c>
      <c r="F21" s="17">
        <f t="shared" si="0"/>
        <v>64.085382991202337</v>
      </c>
    </row>
    <row r="22" spans="1:6" ht="25.5" x14ac:dyDescent="0.2">
      <c r="A22" s="9">
        <v>0</v>
      </c>
      <c r="B22" s="15" t="s">
        <v>34</v>
      </c>
      <c r="C22" s="10" t="s">
        <v>35</v>
      </c>
      <c r="D22" s="16">
        <v>40</v>
      </c>
      <c r="E22" s="16">
        <v>39.361510000000003</v>
      </c>
      <c r="F22" s="17">
        <f t="shared" si="0"/>
        <v>98.40377500000001</v>
      </c>
    </row>
    <row r="23" spans="1:6" x14ac:dyDescent="0.2">
      <c r="A23" s="9">
        <v>0</v>
      </c>
      <c r="B23" s="15" t="s">
        <v>36</v>
      </c>
      <c r="C23" s="10" t="s">
        <v>37</v>
      </c>
      <c r="D23" s="16">
        <v>350</v>
      </c>
      <c r="E23" s="16">
        <v>234.32038</v>
      </c>
      <c r="F23" s="17">
        <f t="shared" si="0"/>
        <v>66.94868000000001</v>
      </c>
    </row>
    <row r="24" spans="1:6" x14ac:dyDescent="0.2">
      <c r="A24" s="9">
        <v>0</v>
      </c>
      <c r="B24" s="15" t="s">
        <v>38</v>
      </c>
      <c r="C24" s="10" t="s">
        <v>39</v>
      </c>
      <c r="D24" s="16">
        <v>1300</v>
      </c>
      <c r="E24" s="16">
        <v>804.05051000000003</v>
      </c>
      <c r="F24" s="17">
        <f t="shared" si="0"/>
        <v>61.850039230769241</v>
      </c>
    </row>
    <row r="25" spans="1:6" x14ac:dyDescent="0.2">
      <c r="A25" s="9">
        <v>0</v>
      </c>
      <c r="B25" s="15" t="s">
        <v>40</v>
      </c>
      <c r="C25" s="10" t="s">
        <v>41</v>
      </c>
      <c r="D25" s="16">
        <v>15</v>
      </c>
      <c r="E25" s="16">
        <v>14.92338</v>
      </c>
      <c r="F25" s="17">
        <f t="shared" si="0"/>
        <v>99.489199999999997</v>
      </c>
    </row>
    <row r="26" spans="1:6" x14ac:dyDescent="0.2">
      <c r="A26" s="9">
        <v>1</v>
      </c>
      <c r="B26" s="15" t="s">
        <v>42</v>
      </c>
      <c r="C26" s="10" t="s">
        <v>43</v>
      </c>
      <c r="D26" s="16">
        <v>23100</v>
      </c>
      <c r="E26" s="16">
        <v>25618.028039999997</v>
      </c>
      <c r="F26" s="17">
        <f t="shared" si="0"/>
        <v>110.90055428571428</v>
      </c>
    </row>
    <row r="27" spans="1:6" x14ac:dyDescent="0.2">
      <c r="A27" s="9">
        <v>1</v>
      </c>
      <c r="B27" s="15" t="s">
        <v>44</v>
      </c>
      <c r="C27" s="10" t="s">
        <v>45</v>
      </c>
      <c r="D27" s="16">
        <v>2870</v>
      </c>
      <c r="E27" s="16">
        <v>2056.9594200000001</v>
      </c>
      <c r="F27" s="17">
        <f t="shared" si="0"/>
        <v>71.671059930313589</v>
      </c>
    </row>
    <row r="28" spans="1:6" x14ac:dyDescent="0.2">
      <c r="A28" s="9">
        <v>0</v>
      </c>
      <c r="B28" s="15" t="s">
        <v>46</v>
      </c>
      <c r="C28" s="10" t="s">
        <v>47</v>
      </c>
      <c r="D28" s="16">
        <v>2870</v>
      </c>
      <c r="E28" s="16">
        <v>2056.9594200000001</v>
      </c>
      <c r="F28" s="17">
        <f t="shared" si="0"/>
        <v>71.671059930313589</v>
      </c>
    </row>
    <row r="29" spans="1:6" ht="25.5" x14ac:dyDescent="0.2">
      <c r="A29" s="9">
        <v>1</v>
      </c>
      <c r="B29" s="15" t="s">
        <v>48</v>
      </c>
      <c r="C29" s="10" t="s">
        <v>49</v>
      </c>
      <c r="D29" s="16">
        <v>10520</v>
      </c>
      <c r="E29" s="16">
        <v>12598.501279999999</v>
      </c>
      <c r="F29" s="17">
        <f t="shared" si="0"/>
        <v>119.75761673003802</v>
      </c>
    </row>
    <row r="30" spans="1:6" x14ac:dyDescent="0.2">
      <c r="A30" s="9">
        <v>0</v>
      </c>
      <c r="B30" s="15" t="s">
        <v>50</v>
      </c>
      <c r="C30" s="10" t="s">
        <v>47</v>
      </c>
      <c r="D30" s="16">
        <v>10520</v>
      </c>
      <c r="E30" s="16">
        <v>12598.501279999999</v>
      </c>
      <c r="F30" s="17">
        <f t="shared" si="0"/>
        <v>119.75761673003802</v>
      </c>
    </row>
    <row r="31" spans="1:6" ht="25.5" x14ac:dyDescent="0.2">
      <c r="A31" s="9">
        <v>1</v>
      </c>
      <c r="B31" s="15" t="s">
        <v>51</v>
      </c>
      <c r="C31" s="10" t="s">
        <v>52</v>
      </c>
      <c r="D31" s="16">
        <v>9710</v>
      </c>
      <c r="E31" s="16">
        <v>10962.56734</v>
      </c>
      <c r="F31" s="17">
        <f t="shared" si="0"/>
        <v>112.89976663233779</v>
      </c>
    </row>
    <row r="32" spans="1:6" ht="51" x14ac:dyDescent="0.2">
      <c r="A32" s="9">
        <v>0</v>
      </c>
      <c r="B32" s="15" t="s">
        <v>53</v>
      </c>
      <c r="C32" s="10" t="s">
        <v>54</v>
      </c>
      <c r="D32" s="16">
        <v>5010</v>
      </c>
      <c r="E32" s="16">
        <v>6050.3657800000001</v>
      </c>
      <c r="F32" s="17">
        <f t="shared" si="0"/>
        <v>120.76578403193612</v>
      </c>
    </row>
    <row r="33" spans="1:6" ht="38.25" x14ac:dyDescent="0.2">
      <c r="A33" s="9">
        <v>0</v>
      </c>
      <c r="B33" s="15" t="s">
        <v>55</v>
      </c>
      <c r="C33" s="10" t="s">
        <v>56</v>
      </c>
      <c r="D33" s="16">
        <v>4700</v>
      </c>
      <c r="E33" s="16">
        <v>4912.2015599999995</v>
      </c>
      <c r="F33" s="17">
        <f t="shared" si="0"/>
        <v>104.51492680851062</v>
      </c>
    </row>
    <row r="34" spans="1:6" ht="25.5" x14ac:dyDescent="0.2">
      <c r="A34" s="9">
        <v>1</v>
      </c>
      <c r="B34" s="15" t="s">
        <v>57</v>
      </c>
      <c r="C34" s="10" t="s">
        <v>58</v>
      </c>
      <c r="D34" s="16">
        <v>101953.9</v>
      </c>
      <c r="E34" s="16">
        <v>102650.79022</v>
      </c>
      <c r="F34" s="17">
        <f t="shared" si="0"/>
        <v>100.68353463673287</v>
      </c>
    </row>
    <row r="35" spans="1:6" x14ac:dyDescent="0.2">
      <c r="A35" s="9">
        <v>1</v>
      </c>
      <c r="B35" s="15" t="s">
        <v>59</v>
      </c>
      <c r="C35" s="10" t="s">
        <v>60</v>
      </c>
      <c r="D35" s="16">
        <v>63560</v>
      </c>
      <c r="E35" s="16">
        <v>67184.914500000014</v>
      </c>
      <c r="F35" s="17">
        <f t="shared" si="0"/>
        <v>105.70313797986157</v>
      </c>
    </row>
    <row r="36" spans="1:6" ht="25.5" x14ac:dyDescent="0.2">
      <c r="A36" s="9">
        <v>0</v>
      </c>
      <c r="B36" s="15" t="s">
        <v>61</v>
      </c>
      <c r="C36" s="10" t="s">
        <v>62</v>
      </c>
      <c r="D36" s="16">
        <v>80</v>
      </c>
      <c r="E36" s="16">
        <v>69.197649999999996</v>
      </c>
      <c r="F36" s="17">
        <f t="shared" si="0"/>
        <v>86.497062499999998</v>
      </c>
    </row>
    <row r="37" spans="1:6" ht="25.5" x14ac:dyDescent="0.2">
      <c r="A37" s="9">
        <v>0</v>
      </c>
      <c r="B37" s="15" t="s">
        <v>63</v>
      </c>
      <c r="C37" s="10" t="s">
        <v>64</v>
      </c>
      <c r="D37" s="16">
        <v>3810</v>
      </c>
      <c r="E37" s="16">
        <v>5440.48603</v>
      </c>
      <c r="F37" s="17">
        <f t="shared" si="0"/>
        <v>142.79490892388452</v>
      </c>
    </row>
    <row r="38" spans="1:6" ht="25.5" x14ac:dyDescent="0.2">
      <c r="A38" s="9">
        <v>0</v>
      </c>
      <c r="B38" s="15" t="s">
        <v>65</v>
      </c>
      <c r="C38" s="10" t="s">
        <v>66</v>
      </c>
      <c r="D38" s="16">
        <v>4000</v>
      </c>
      <c r="E38" s="16">
        <v>6018.0055499999999</v>
      </c>
      <c r="F38" s="17">
        <f t="shared" si="0"/>
        <v>150.45013875000001</v>
      </c>
    </row>
    <row r="39" spans="1:6" ht="25.5" x14ac:dyDescent="0.2">
      <c r="A39" s="9">
        <v>0</v>
      </c>
      <c r="B39" s="15" t="s">
        <v>67</v>
      </c>
      <c r="C39" s="10" t="s">
        <v>68</v>
      </c>
      <c r="D39" s="16">
        <v>6600</v>
      </c>
      <c r="E39" s="16">
        <v>6670.6359599999996</v>
      </c>
      <c r="F39" s="17">
        <f t="shared" ref="F39:F70" si="1">IF(D39=0,0,E39/D39*100)</f>
        <v>101.0702418181818</v>
      </c>
    </row>
    <row r="40" spans="1:6" x14ac:dyDescent="0.2">
      <c r="A40" s="9">
        <v>0</v>
      </c>
      <c r="B40" s="15" t="s">
        <v>69</v>
      </c>
      <c r="C40" s="10" t="s">
        <v>70</v>
      </c>
      <c r="D40" s="16">
        <v>25700</v>
      </c>
      <c r="E40" s="16">
        <v>23403.810960000003</v>
      </c>
      <c r="F40" s="17">
        <f t="shared" si="1"/>
        <v>91.065412295719852</v>
      </c>
    </row>
    <row r="41" spans="1:6" x14ac:dyDescent="0.2">
      <c r="A41" s="9">
        <v>0</v>
      </c>
      <c r="B41" s="15" t="s">
        <v>71</v>
      </c>
      <c r="C41" s="10" t="s">
        <v>72</v>
      </c>
      <c r="D41" s="16">
        <v>15790</v>
      </c>
      <c r="E41" s="16">
        <v>17718.459859999999</v>
      </c>
      <c r="F41" s="17">
        <f t="shared" si="1"/>
        <v>112.21317200759975</v>
      </c>
    </row>
    <row r="42" spans="1:6" x14ac:dyDescent="0.2">
      <c r="A42" s="9">
        <v>0</v>
      </c>
      <c r="B42" s="15" t="s">
        <v>73</v>
      </c>
      <c r="C42" s="10" t="s">
        <v>74</v>
      </c>
      <c r="D42" s="16">
        <v>2500</v>
      </c>
      <c r="E42" s="16">
        <v>2486.2487000000001</v>
      </c>
      <c r="F42" s="17">
        <f t="shared" si="1"/>
        <v>99.449948000000006</v>
      </c>
    </row>
    <row r="43" spans="1:6" x14ac:dyDescent="0.2">
      <c r="A43" s="9">
        <v>0</v>
      </c>
      <c r="B43" s="15" t="s">
        <v>75</v>
      </c>
      <c r="C43" s="10" t="s">
        <v>76</v>
      </c>
      <c r="D43" s="16">
        <v>5000</v>
      </c>
      <c r="E43" s="16">
        <v>5323.5697900000005</v>
      </c>
      <c r="F43" s="17">
        <f t="shared" si="1"/>
        <v>106.4713958</v>
      </c>
    </row>
    <row r="44" spans="1:6" x14ac:dyDescent="0.2">
      <c r="A44" s="9">
        <v>0</v>
      </c>
      <c r="B44" s="15" t="s">
        <v>77</v>
      </c>
      <c r="C44" s="10" t="s">
        <v>78</v>
      </c>
      <c r="D44" s="16">
        <v>10</v>
      </c>
      <c r="E44" s="16">
        <v>0</v>
      </c>
      <c r="F44" s="17">
        <f t="shared" si="1"/>
        <v>0</v>
      </c>
    </row>
    <row r="45" spans="1:6" x14ac:dyDescent="0.2">
      <c r="A45" s="9">
        <v>0</v>
      </c>
      <c r="B45" s="15" t="s">
        <v>79</v>
      </c>
      <c r="C45" s="10" t="s">
        <v>80</v>
      </c>
      <c r="D45" s="16">
        <v>70</v>
      </c>
      <c r="E45" s="16">
        <v>54.5</v>
      </c>
      <c r="F45" s="17">
        <f t="shared" si="1"/>
        <v>77.857142857142861</v>
      </c>
    </row>
    <row r="46" spans="1:6" x14ac:dyDescent="0.2">
      <c r="A46" s="9">
        <v>1</v>
      </c>
      <c r="B46" s="15" t="s">
        <v>81</v>
      </c>
      <c r="C46" s="10" t="s">
        <v>82</v>
      </c>
      <c r="D46" s="16">
        <v>100</v>
      </c>
      <c r="E46" s="16">
        <v>95.436710000000005</v>
      </c>
      <c r="F46" s="17">
        <f t="shared" si="1"/>
        <v>95.436710000000005</v>
      </c>
    </row>
    <row r="47" spans="1:6" ht="25.5" x14ac:dyDescent="0.2">
      <c r="A47" s="9">
        <v>0</v>
      </c>
      <c r="B47" s="15" t="s">
        <v>83</v>
      </c>
      <c r="C47" s="10" t="s">
        <v>84</v>
      </c>
      <c r="D47" s="16">
        <v>100</v>
      </c>
      <c r="E47" s="16">
        <v>95.436710000000005</v>
      </c>
      <c r="F47" s="17">
        <f t="shared" si="1"/>
        <v>95.436710000000005</v>
      </c>
    </row>
    <row r="48" spans="1:6" x14ac:dyDescent="0.2">
      <c r="A48" s="9">
        <v>1</v>
      </c>
      <c r="B48" s="15" t="s">
        <v>85</v>
      </c>
      <c r="C48" s="10" t="s">
        <v>86</v>
      </c>
      <c r="D48" s="16">
        <v>65</v>
      </c>
      <c r="E48" s="16">
        <v>51.099110000000003</v>
      </c>
      <c r="F48" s="17">
        <f t="shared" si="1"/>
        <v>78.614015384615385</v>
      </c>
    </row>
    <row r="49" spans="1:6" x14ac:dyDescent="0.2">
      <c r="A49" s="9">
        <v>0</v>
      </c>
      <c r="B49" s="15" t="s">
        <v>87</v>
      </c>
      <c r="C49" s="10" t="s">
        <v>88</v>
      </c>
      <c r="D49" s="16">
        <v>30</v>
      </c>
      <c r="E49" s="16">
        <v>2.2718000000000003</v>
      </c>
      <c r="F49" s="17">
        <f t="shared" si="1"/>
        <v>7.5726666666666675</v>
      </c>
    </row>
    <row r="50" spans="1:6" x14ac:dyDescent="0.2">
      <c r="A50" s="9">
        <v>0</v>
      </c>
      <c r="B50" s="15" t="s">
        <v>89</v>
      </c>
      <c r="C50" s="10" t="s">
        <v>90</v>
      </c>
      <c r="D50" s="16">
        <v>35</v>
      </c>
      <c r="E50" s="16">
        <v>48.827309999999997</v>
      </c>
      <c r="F50" s="17">
        <f t="shared" si="1"/>
        <v>139.50659999999999</v>
      </c>
    </row>
    <row r="51" spans="1:6" x14ac:dyDescent="0.2">
      <c r="A51" s="9">
        <v>1</v>
      </c>
      <c r="B51" s="15" t="s">
        <v>91</v>
      </c>
      <c r="C51" s="10" t="s">
        <v>92</v>
      </c>
      <c r="D51" s="16">
        <v>38228.9</v>
      </c>
      <c r="E51" s="16">
        <v>35319.339899999999</v>
      </c>
      <c r="F51" s="17">
        <f t="shared" si="1"/>
        <v>92.389108501683268</v>
      </c>
    </row>
    <row r="52" spans="1:6" x14ac:dyDescent="0.2">
      <c r="A52" s="9">
        <v>0</v>
      </c>
      <c r="B52" s="15" t="s">
        <v>93</v>
      </c>
      <c r="C52" s="10" t="s">
        <v>94</v>
      </c>
      <c r="D52" s="16">
        <v>5290</v>
      </c>
      <c r="E52" s="16">
        <v>4589.6771799999997</v>
      </c>
      <c r="F52" s="17">
        <f t="shared" si="1"/>
        <v>86.761383364839318</v>
      </c>
    </row>
    <row r="53" spans="1:6" x14ac:dyDescent="0.2">
      <c r="A53" s="9">
        <v>0</v>
      </c>
      <c r="B53" s="15" t="s">
        <v>95</v>
      </c>
      <c r="C53" s="10" t="s">
        <v>96</v>
      </c>
      <c r="D53" s="16">
        <v>32840.9</v>
      </c>
      <c r="E53" s="16">
        <v>30674.61709</v>
      </c>
      <c r="F53" s="17">
        <f t="shared" si="1"/>
        <v>93.40370419202884</v>
      </c>
    </row>
    <row r="54" spans="1:6" ht="38.25" x14ac:dyDescent="0.2">
      <c r="A54" s="9">
        <v>0</v>
      </c>
      <c r="B54" s="15" t="s">
        <v>97</v>
      </c>
      <c r="C54" s="10" t="s">
        <v>98</v>
      </c>
      <c r="D54" s="16">
        <v>98</v>
      </c>
      <c r="E54" s="16">
        <v>55.045629999999996</v>
      </c>
      <c r="F54" s="17">
        <f t="shared" si="1"/>
        <v>56.16901020408163</v>
      </c>
    </row>
    <row r="55" spans="1:6" x14ac:dyDescent="0.2">
      <c r="A55" s="9">
        <v>1</v>
      </c>
      <c r="B55" s="15" t="s">
        <v>99</v>
      </c>
      <c r="C55" s="10" t="s">
        <v>100</v>
      </c>
      <c r="D55" s="16">
        <v>10899.9</v>
      </c>
      <c r="E55" s="16">
        <v>9676.3904000000002</v>
      </c>
      <c r="F55" s="17">
        <f t="shared" si="1"/>
        <v>88.775038303103699</v>
      </c>
    </row>
    <row r="56" spans="1:6" x14ac:dyDescent="0.2">
      <c r="A56" s="9">
        <v>1</v>
      </c>
      <c r="B56" s="15" t="s">
        <v>101</v>
      </c>
      <c r="C56" s="10" t="s">
        <v>102</v>
      </c>
      <c r="D56" s="16">
        <v>495</v>
      </c>
      <c r="E56" s="16">
        <v>1094.5705499999999</v>
      </c>
      <c r="F56" s="17">
        <f t="shared" si="1"/>
        <v>221.1253636363636</v>
      </c>
    </row>
    <row r="57" spans="1:6" x14ac:dyDescent="0.2">
      <c r="A57" s="9">
        <v>1</v>
      </c>
      <c r="B57" s="15" t="s">
        <v>103</v>
      </c>
      <c r="C57" s="10" t="s">
        <v>104</v>
      </c>
      <c r="D57" s="16">
        <v>495</v>
      </c>
      <c r="E57" s="16">
        <v>1094.5705499999999</v>
      </c>
      <c r="F57" s="17">
        <f t="shared" si="1"/>
        <v>221.1253636363636</v>
      </c>
    </row>
    <row r="58" spans="1:6" ht="38.25" x14ac:dyDescent="0.2">
      <c r="A58" s="9">
        <v>0</v>
      </c>
      <c r="B58" s="15" t="s">
        <v>105</v>
      </c>
      <c r="C58" s="10" t="s">
        <v>106</v>
      </c>
      <c r="D58" s="16">
        <v>0</v>
      </c>
      <c r="E58" s="16">
        <v>0.12107</v>
      </c>
      <c r="F58" s="17">
        <f t="shared" si="1"/>
        <v>0</v>
      </c>
    </row>
    <row r="59" spans="1:6" x14ac:dyDescent="0.2">
      <c r="A59" s="9">
        <v>0</v>
      </c>
      <c r="B59" s="15" t="s">
        <v>107</v>
      </c>
      <c r="C59" s="10" t="s">
        <v>108</v>
      </c>
      <c r="D59" s="16">
        <v>45</v>
      </c>
      <c r="E59" s="16">
        <v>219.90129000000002</v>
      </c>
      <c r="F59" s="17">
        <f t="shared" si="1"/>
        <v>488.66953333333339</v>
      </c>
    </row>
    <row r="60" spans="1:6" ht="51" x14ac:dyDescent="0.2">
      <c r="A60" s="9">
        <v>0</v>
      </c>
      <c r="B60" s="15" t="s">
        <v>109</v>
      </c>
      <c r="C60" s="10" t="s">
        <v>110</v>
      </c>
      <c r="D60" s="16">
        <v>390</v>
      </c>
      <c r="E60" s="16">
        <v>654.76919999999996</v>
      </c>
      <c r="F60" s="17">
        <f t="shared" si="1"/>
        <v>167.88953846153845</v>
      </c>
    </row>
    <row r="61" spans="1:6" ht="25.5" x14ac:dyDescent="0.2">
      <c r="A61" s="9">
        <v>0</v>
      </c>
      <c r="B61" s="15" t="s">
        <v>111</v>
      </c>
      <c r="C61" s="10" t="s">
        <v>112</v>
      </c>
      <c r="D61" s="16">
        <v>60</v>
      </c>
      <c r="E61" s="16">
        <v>219.77898999999999</v>
      </c>
      <c r="F61" s="17">
        <f t="shared" si="1"/>
        <v>366.29831666666661</v>
      </c>
    </row>
    <row r="62" spans="1:6" ht="25.5" x14ac:dyDescent="0.2">
      <c r="A62" s="9">
        <v>1</v>
      </c>
      <c r="B62" s="15" t="s">
        <v>113</v>
      </c>
      <c r="C62" s="10" t="s">
        <v>114</v>
      </c>
      <c r="D62" s="16">
        <v>8715</v>
      </c>
      <c r="E62" s="16">
        <v>7374.4947999999995</v>
      </c>
      <c r="F62" s="17">
        <f t="shared" si="1"/>
        <v>84.618414228341933</v>
      </c>
    </row>
    <row r="63" spans="1:6" x14ac:dyDescent="0.2">
      <c r="A63" s="9">
        <v>1</v>
      </c>
      <c r="B63" s="15" t="s">
        <v>115</v>
      </c>
      <c r="C63" s="10" t="s">
        <v>116</v>
      </c>
      <c r="D63" s="16">
        <v>7830</v>
      </c>
      <c r="E63" s="16">
        <v>6416.1910099999996</v>
      </c>
      <c r="F63" s="17">
        <f t="shared" si="1"/>
        <v>81.943691060025543</v>
      </c>
    </row>
    <row r="64" spans="1:6" ht="25.5" x14ac:dyDescent="0.2">
      <c r="A64" s="9">
        <v>0</v>
      </c>
      <c r="B64" s="15" t="s">
        <v>117</v>
      </c>
      <c r="C64" s="10" t="s">
        <v>118</v>
      </c>
      <c r="D64" s="16">
        <v>65</v>
      </c>
      <c r="E64" s="16">
        <v>57.984000000000002</v>
      </c>
      <c r="F64" s="17">
        <f t="shared" si="1"/>
        <v>89.206153846153853</v>
      </c>
    </row>
    <row r="65" spans="1:6" x14ac:dyDescent="0.2">
      <c r="A65" s="9">
        <v>0</v>
      </c>
      <c r="B65" s="15" t="s">
        <v>119</v>
      </c>
      <c r="C65" s="10" t="s">
        <v>120</v>
      </c>
      <c r="D65" s="16">
        <v>7600</v>
      </c>
      <c r="E65" s="16">
        <v>6225.9370099999996</v>
      </c>
      <c r="F65" s="17">
        <f t="shared" si="1"/>
        <v>81.92022381578947</v>
      </c>
    </row>
    <row r="66" spans="1:6" ht="25.5" x14ac:dyDescent="0.2">
      <c r="A66" s="9">
        <v>0</v>
      </c>
      <c r="B66" s="15" t="s">
        <v>121</v>
      </c>
      <c r="C66" s="10" t="s">
        <v>122</v>
      </c>
      <c r="D66" s="16">
        <v>165</v>
      </c>
      <c r="E66" s="16">
        <v>132.27000000000001</v>
      </c>
      <c r="F66" s="17">
        <f t="shared" si="1"/>
        <v>80.163636363636371</v>
      </c>
    </row>
    <row r="67" spans="1:6" ht="25.5" x14ac:dyDescent="0.2">
      <c r="A67" s="9">
        <v>1</v>
      </c>
      <c r="B67" s="15" t="s">
        <v>123</v>
      </c>
      <c r="C67" s="10" t="s">
        <v>124</v>
      </c>
      <c r="D67" s="16">
        <v>800</v>
      </c>
      <c r="E67" s="16">
        <v>899.71273999999994</v>
      </c>
      <c r="F67" s="17">
        <f t="shared" si="1"/>
        <v>112.46409250000001</v>
      </c>
    </row>
    <row r="68" spans="1:6" ht="25.5" x14ac:dyDescent="0.2">
      <c r="A68" s="9">
        <v>0</v>
      </c>
      <c r="B68" s="15" t="s">
        <v>125</v>
      </c>
      <c r="C68" s="10" t="s">
        <v>126</v>
      </c>
      <c r="D68" s="16">
        <v>800</v>
      </c>
      <c r="E68" s="16">
        <v>899.71273999999994</v>
      </c>
      <c r="F68" s="17">
        <f t="shared" si="1"/>
        <v>112.46409250000001</v>
      </c>
    </row>
    <row r="69" spans="1:6" x14ac:dyDescent="0.2">
      <c r="A69" s="9">
        <v>1</v>
      </c>
      <c r="B69" s="15" t="s">
        <v>127</v>
      </c>
      <c r="C69" s="10" t="s">
        <v>128</v>
      </c>
      <c r="D69" s="16">
        <v>85</v>
      </c>
      <c r="E69" s="16">
        <v>57.058</v>
      </c>
      <c r="F69" s="17">
        <f t="shared" si="1"/>
        <v>67.12705882352941</v>
      </c>
    </row>
    <row r="70" spans="1:6" ht="25.5" x14ac:dyDescent="0.2">
      <c r="A70" s="9">
        <v>0</v>
      </c>
      <c r="B70" s="15" t="s">
        <v>129</v>
      </c>
      <c r="C70" s="10" t="s">
        <v>130</v>
      </c>
      <c r="D70" s="16">
        <v>60</v>
      </c>
      <c r="E70" s="16">
        <v>42.080649999999999</v>
      </c>
      <c r="F70" s="17">
        <f t="shared" si="1"/>
        <v>70.134416666666667</v>
      </c>
    </row>
    <row r="71" spans="1:6" ht="25.5" x14ac:dyDescent="0.2">
      <c r="A71" s="9">
        <v>0</v>
      </c>
      <c r="B71" s="15" t="s">
        <v>131</v>
      </c>
      <c r="C71" s="10" t="s">
        <v>132</v>
      </c>
      <c r="D71" s="16">
        <v>25</v>
      </c>
      <c r="E71" s="16">
        <v>14.977349999999999</v>
      </c>
      <c r="F71" s="17">
        <f t="shared" ref="F71:F92" si="2">IF(D71=0,0,E71/D71*100)</f>
        <v>59.909400000000005</v>
      </c>
    </row>
    <row r="72" spans="1:6" ht="51" x14ac:dyDescent="0.2">
      <c r="A72" s="9">
        <v>1</v>
      </c>
      <c r="B72" s="15" t="s">
        <v>133</v>
      </c>
      <c r="C72" s="10" t="s">
        <v>134</v>
      </c>
      <c r="D72" s="16">
        <v>0</v>
      </c>
      <c r="E72" s="16">
        <v>1.53305</v>
      </c>
      <c r="F72" s="17">
        <f t="shared" si="2"/>
        <v>0</v>
      </c>
    </row>
    <row r="73" spans="1:6" x14ac:dyDescent="0.2">
      <c r="A73" s="9">
        <v>1</v>
      </c>
      <c r="B73" s="15" t="s">
        <v>135</v>
      </c>
      <c r="C73" s="10" t="s">
        <v>136</v>
      </c>
      <c r="D73" s="16">
        <v>1689.9</v>
      </c>
      <c r="E73" s="16">
        <v>1207.3250500000001</v>
      </c>
      <c r="F73" s="17">
        <f t="shared" si="2"/>
        <v>71.443579501745674</v>
      </c>
    </row>
    <row r="74" spans="1:6" x14ac:dyDescent="0.2">
      <c r="A74" s="9">
        <v>0</v>
      </c>
      <c r="B74" s="15" t="s">
        <v>138</v>
      </c>
      <c r="C74" s="10" t="s">
        <v>104</v>
      </c>
      <c r="D74" s="16">
        <v>1689.9</v>
      </c>
      <c r="E74" s="16">
        <v>1207.3250500000001</v>
      </c>
      <c r="F74" s="17">
        <f t="shared" si="2"/>
        <v>71.443579501745674</v>
      </c>
    </row>
    <row r="75" spans="1:6" ht="15.75" x14ac:dyDescent="0.2">
      <c r="A75" s="9"/>
      <c r="B75" s="15"/>
      <c r="C75" s="18" t="s">
        <v>176</v>
      </c>
      <c r="D75" s="19">
        <v>321858.94500000001</v>
      </c>
      <c r="E75" s="19">
        <v>321564.74155000004</v>
      </c>
      <c r="F75" s="17">
        <f t="shared" ref="F75" si="3">IF(D75=0,0,E75/D75*100)</f>
        <v>99.90859242703354</v>
      </c>
    </row>
    <row r="76" spans="1:6" x14ac:dyDescent="0.2">
      <c r="A76" s="9">
        <v>1</v>
      </c>
      <c r="B76" s="15" t="s">
        <v>139</v>
      </c>
      <c r="C76" s="10" t="s">
        <v>140</v>
      </c>
      <c r="D76" s="16">
        <v>187684.59899999999</v>
      </c>
      <c r="E76" s="16">
        <v>186047.47</v>
      </c>
      <c r="F76" s="17">
        <f t="shared" si="2"/>
        <v>99.127723314154309</v>
      </c>
    </row>
    <row r="77" spans="1:6" x14ac:dyDescent="0.2">
      <c r="A77" s="9">
        <v>1</v>
      </c>
      <c r="B77" s="15" t="s">
        <v>141</v>
      </c>
      <c r="C77" s="10" t="s">
        <v>142</v>
      </c>
      <c r="D77" s="16">
        <v>187684.59899999999</v>
      </c>
      <c r="E77" s="16">
        <v>186047.47</v>
      </c>
      <c r="F77" s="17">
        <f t="shared" si="2"/>
        <v>99.127723314154309</v>
      </c>
    </row>
    <row r="78" spans="1:6" x14ac:dyDescent="0.2">
      <c r="A78" s="9">
        <v>1</v>
      </c>
      <c r="B78" s="15" t="s">
        <v>143</v>
      </c>
      <c r="C78" s="10" t="s">
        <v>144</v>
      </c>
      <c r="D78" s="16">
        <v>1863.8</v>
      </c>
      <c r="E78" s="16">
        <v>1863.8</v>
      </c>
      <c r="F78" s="17">
        <f t="shared" si="2"/>
        <v>100</v>
      </c>
    </row>
    <row r="79" spans="1:6" x14ac:dyDescent="0.2">
      <c r="A79" s="9">
        <v>0</v>
      </c>
      <c r="B79" s="15" t="s">
        <v>145</v>
      </c>
      <c r="C79" s="10" t="s">
        <v>146</v>
      </c>
      <c r="D79" s="16">
        <v>1863.8</v>
      </c>
      <c r="E79" s="16">
        <v>1863.8</v>
      </c>
      <c r="F79" s="17">
        <f t="shared" si="2"/>
        <v>100</v>
      </c>
    </row>
    <row r="80" spans="1:6" x14ac:dyDescent="0.2">
      <c r="A80" s="9">
        <v>1</v>
      </c>
      <c r="B80" s="15" t="s">
        <v>147</v>
      </c>
      <c r="C80" s="10" t="s">
        <v>148</v>
      </c>
      <c r="D80" s="16">
        <v>176658.1</v>
      </c>
      <c r="E80" s="16">
        <v>175021.72099999999</v>
      </c>
      <c r="F80" s="17">
        <f t="shared" si="2"/>
        <v>99.073702819174429</v>
      </c>
    </row>
    <row r="81" spans="1:6" ht="25.5" x14ac:dyDescent="0.2">
      <c r="A81" s="9">
        <v>0</v>
      </c>
      <c r="B81" s="15" t="s">
        <v>149</v>
      </c>
      <c r="C81" s="10" t="s">
        <v>150</v>
      </c>
      <c r="D81" s="16">
        <v>2889.5</v>
      </c>
      <c r="E81" s="16">
        <v>1253.8889999999999</v>
      </c>
      <c r="F81" s="17">
        <f t="shared" si="2"/>
        <v>43.394670358193451</v>
      </c>
    </row>
    <row r="82" spans="1:6" ht="38.25" x14ac:dyDescent="0.2">
      <c r="A82" s="9">
        <v>0</v>
      </c>
      <c r="B82" s="15" t="s">
        <v>151</v>
      </c>
      <c r="C82" s="10" t="s">
        <v>152</v>
      </c>
      <c r="D82" s="16">
        <v>5935.1</v>
      </c>
      <c r="E82" s="16">
        <v>5934.3320000000003</v>
      </c>
      <c r="F82" s="17">
        <f t="shared" si="2"/>
        <v>99.987060032686898</v>
      </c>
    </row>
    <row r="83" spans="1:6" x14ac:dyDescent="0.2">
      <c r="A83" s="9">
        <v>0</v>
      </c>
      <c r="B83" s="15" t="s">
        <v>153</v>
      </c>
      <c r="C83" s="10" t="s">
        <v>154</v>
      </c>
      <c r="D83" s="16">
        <v>167833.5</v>
      </c>
      <c r="E83" s="16">
        <v>167833.5</v>
      </c>
      <c r="F83" s="17">
        <f t="shared" si="2"/>
        <v>100</v>
      </c>
    </row>
    <row r="84" spans="1:6" x14ac:dyDescent="0.2">
      <c r="A84" s="9">
        <v>1</v>
      </c>
      <c r="B84" s="15" t="s">
        <v>155</v>
      </c>
      <c r="C84" s="10" t="s">
        <v>156</v>
      </c>
      <c r="D84" s="16">
        <v>87.040999999999997</v>
      </c>
      <c r="E84" s="16">
        <v>87.040999999999997</v>
      </c>
      <c r="F84" s="17">
        <f t="shared" si="2"/>
        <v>100</v>
      </c>
    </row>
    <row r="85" spans="1:6" x14ac:dyDescent="0.2">
      <c r="A85" s="9">
        <v>0</v>
      </c>
      <c r="B85" s="15" t="s">
        <v>157</v>
      </c>
      <c r="C85" s="10" t="s">
        <v>158</v>
      </c>
      <c r="D85" s="16">
        <v>87.040999999999997</v>
      </c>
      <c r="E85" s="16">
        <v>87.040999999999997</v>
      </c>
      <c r="F85" s="17">
        <f t="shared" si="2"/>
        <v>100</v>
      </c>
    </row>
    <row r="86" spans="1:6" x14ac:dyDescent="0.2">
      <c r="A86" s="9">
        <v>1</v>
      </c>
      <c r="B86" s="15" t="s">
        <v>159</v>
      </c>
      <c r="C86" s="10" t="s">
        <v>160</v>
      </c>
      <c r="D86" s="16">
        <v>9075.6579999999994</v>
      </c>
      <c r="E86" s="16">
        <v>9074.9079999999994</v>
      </c>
      <c r="F86" s="17">
        <f t="shared" si="2"/>
        <v>99.991736136377114</v>
      </c>
    </row>
    <row r="87" spans="1:6" ht="25.5" x14ac:dyDescent="0.2">
      <c r="A87" s="9">
        <v>0</v>
      </c>
      <c r="B87" s="15" t="s">
        <v>161</v>
      </c>
      <c r="C87" s="10" t="s">
        <v>162</v>
      </c>
      <c r="D87" s="16">
        <v>2878.7</v>
      </c>
      <c r="E87" s="16">
        <v>2878.7</v>
      </c>
      <c r="F87" s="17">
        <f t="shared" si="2"/>
        <v>100</v>
      </c>
    </row>
    <row r="88" spans="1:6" ht="38.25" x14ac:dyDescent="0.2">
      <c r="A88" s="9">
        <v>0</v>
      </c>
      <c r="B88" s="15" t="s">
        <v>163</v>
      </c>
      <c r="C88" s="10" t="s">
        <v>164</v>
      </c>
      <c r="D88" s="16">
        <v>882.5</v>
      </c>
      <c r="E88" s="16">
        <v>882.5</v>
      </c>
      <c r="F88" s="17">
        <f t="shared" si="2"/>
        <v>100</v>
      </c>
    </row>
    <row r="89" spans="1:6" ht="25.5" x14ac:dyDescent="0.2">
      <c r="A89" s="9">
        <v>0</v>
      </c>
      <c r="B89" s="15" t="s">
        <v>165</v>
      </c>
      <c r="C89" s="10" t="s">
        <v>166</v>
      </c>
      <c r="D89" s="16">
        <v>254</v>
      </c>
      <c r="E89" s="16">
        <v>254</v>
      </c>
      <c r="F89" s="17">
        <f t="shared" si="2"/>
        <v>100</v>
      </c>
    </row>
    <row r="90" spans="1:6" x14ac:dyDescent="0.2">
      <c r="A90" s="9">
        <v>0</v>
      </c>
      <c r="B90" s="15" t="s">
        <v>167</v>
      </c>
      <c r="C90" s="10" t="s">
        <v>168</v>
      </c>
      <c r="D90" s="16">
        <v>4946.1220000000003</v>
      </c>
      <c r="E90" s="16">
        <v>4945.3720000000003</v>
      </c>
      <c r="F90" s="17">
        <f t="shared" si="2"/>
        <v>99.984836605324332</v>
      </c>
    </row>
    <row r="91" spans="1:6" ht="38.25" x14ac:dyDescent="0.2">
      <c r="A91" s="9">
        <v>0</v>
      </c>
      <c r="B91" s="15" t="s">
        <v>169</v>
      </c>
      <c r="C91" s="10" t="s">
        <v>170</v>
      </c>
      <c r="D91" s="16">
        <v>114.336</v>
      </c>
      <c r="E91" s="16">
        <v>114.336</v>
      </c>
      <c r="F91" s="17">
        <f t="shared" si="2"/>
        <v>100</v>
      </c>
    </row>
    <row r="92" spans="1:6" ht="15.75" x14ac:dyDescent="0.2">
      <c r="A92" s="9">
        <v>1</v>
      </c>
      <c r="B92" s="5" t="s">
        <v>171</v>
      </c>
      <c r="C92" s="20" t="s">
        <v>177</v>
      </c>
      <c r="D92" s="19">
        <v>509543.54399999999</v>
      </c>
      <c r="E92" s="19">
        <v>507612.21155000001</v>
      </c>
      <c r="F92" s="17">
        <f t="shared" si="2"/>
        <v>99.620968124757553</v>
      </c>
    </row>
    <row r="93" spans="1:6" ht="18.75" customHeight="1" x14ac:dyDescent="0.25">
      <c r="B93" s="31" t="s">
        <v>218</v>
      </c>
      <c r="C93" s="31"/>
      <c r="D93" s="31"/>
      <c r="E93" s="31"/>
      <c r="F93" s="31"/>
    </row>
    <row r="94" spans="1:6" x14ac:dyDescent="0.2">
      <c r="B94" s="22" t="s">
        <v>4</v>
      </c>
      <c r="C94" s="21" t="s">
        <v>5</v>
      </c>
      <c r="D94" s="23">
        <v>253</v>
      </c>
      <c r="E94" s="23">
        <v>270.62051000000002</v>
      </c>
      <c r="F94" s="24">
        <v>106.96462845849804</v>
      </c>
    </row>
    <row r="95" spans="1:6" x14ac:dyDescent="0.2">
      <c r="B95" s="22" t="s">
        <v>178</v>
      </c>
      <c r="C95" s="21" t="s">
        <v>179</v>
      </c>
      <c r="D95" s="23">
        <v>253</v>
      </c>
      <c r="E95" s="23">
        <v>270.62051000000002</v>
      </c>
      <c r="F95" s="24">
        <v>106.96462845849804</v>
      </c>
    </row>
    <row r="96" spans="1:6" x14ac:dyDescent="0.2">
      <c r="B96" s="22" t="s">
        <v>180</v>
      </c>
      <c r="C96" s="21" t="s">
        <v>181</v>
      </c>
      <c r="D96" s="23">
        <v>253</v>
      </c>
      <c r="E96" s="23">
        <v>270.62051000000002</v>
      </c>
      <c r="F96" s="24">
        <v>106.96462845849804</v>
      </c>
    </row>
    <row r="97" spans="2:6" ht="38.25" x14ac:dyDescent="0.2">
      <c r="B97" s="22" t="s">
        <v>182</v>
      </c>
      <c r="C97" s="21" t="s">
        <v>183</v>
      </c>
      <c r="D97" s="23">
        <v>50</v>
      </c>
      <c r="E97" s="23">
        <v>40.218429999999998</v>
      </c>
      <c r="F97" s="24">
        <v>80.436859999999996</v>
      </c>
    </row>
    <row r="98" spans="2:6" x14ac:dyDescent="0.2">
      <c r="B98" s="22" t="s">
        <v>184</v>
      </c>
      <c r="C98" s="21" t="s">
        <v>185</v>
      </c>
      <c r="D98" s="23">
        <v>183</v>
      </c>
      <c r="E98" s="23">
        <v>223.11301999999998</v>
      </c>
      <c r="F98" s="24">
        <v>121.91968306010928</v>
      </c>
    </row>
    <row r="99" spans="2:6" ht="25.5" x14ac:dyDescent="0.2">
      <c r="B99" s="22" t="s">
        <v>186</v>
      </c>
      <c r="C99" s="21" t="s">
        <v>187</v>
      </c>
      <c r="D99" s="23">
        <v>20</v>
      </c>
      <c r="E99" s="23">
        <v>7.2890600000000001</v>
      </c>
      <c r="F99" s="24">
        <v>36.445300000000003</v>
      </c>
    </row>
    <row r="100" spans="2:6" x14ac:dyDescent="0.2">
      <c r="B100" s="22" t="s">
        <v>99</v>
      </c>
      <c r="C100" s="21" t="s">
        <v>100</v>
      </c>
      <c r="D100" s="23">
        <v>4546.8</v>
      </c>
      <c r="E100" s="23">
        <v>6891.0928099999992</v>
      </c>
      <c r="F100" s="24">
        <v>151.55918030263041</v>
      </c>
    </row>
    <row r="101" spans="2:6" x14ac:dyDescent="0.2">
      <c r="B101" s="22" t="s">
        <v>135</v>
      </c>
      <c r="C101" s="21" t="s">
        <v>136</v>
      </c>
      <c r="D101" s="23">
        <v>27</v>
      </c>
      <c r="E101" s="23">
        <v>231.12212</v>
      </c>
      <c r="F101" s="24">
        <v>856.0078518518518</v>
      </c>
    </row>
    <row r="102" spans="2:6" x14ac:dyDescent="0.2">
      <c r="B102" s="22" t="s">
        <v>137</v>
      </c>
      <c r="C102" s="21" t="s">
        <v>104</v>
      </c>
      <c r="D102" s="23">
        <v>27</v>
      </c>
      <c r="E102" s="23">
        <v>231.12212</v>
      </c>
      <c r="F102" s="24">
        <v>856.0078518518518</v>
      </c>
    </row>
    <row r="103" spans="2:6" ht="38.25" x14ac:dyDescent="0.2">
      <c r="B103" s="22" t="s">
        <v>188</v>
      </c>
      <c r="C103" s="21" t="s">
        <v>189</v>
      </c>
      <c r="D103" s="23">
        <v>27</v>
      </c>
      <c r="E103" s="23">
        <v>231.12212</v>
      </c>
      <c r="F103" s="24">
        <v>856.0078518518518</v>
      </c>
    </row>
    <row r="104" spans="2:6" x14ac:dyDescent="0.2">
      <c r="B104" s="22" t="s">
        <v>190</v>
      </c>
      <c r="C104" s="21" t="s">
        <v>191</v>
      </c>
      <c r="D104" s="23">
        <v>4519.8</v>
      </c>
      <c r="E104" s="23">
        <v>6659.9706899999992</v>
      </c>
      <c r="F104" s="24">
        <v>147.35100424797557</v>
      </c>
    </row>
    <row r="105" spans="2:6" ht="25.5" x14ac:dyDescent="0.2">
      <c r="B105" s="22" t="s">
        <v>192</v>
      </c>
      <c r="C105" s="21" t="s">
        <v>193</v>
      </c>
      <c r="D105" s="23">
        <v>4519.8</v>
      </c>
      <c r="E105" s="23">
        <v>4528.3886999999995</v>
      </c>
      <c r="F105" s="24">
        <v>100.19002389486258</v>
      </c>
    </row>
    <row r="106" spans="2:6" ht="25.5" x14ac:dyDescent="0.2">
      <c r="B106" s="22" t="s">
        <v>194</v>
      </c>
      <c r="C106" s="21" t="s">
        <v>195</v>
      </c>
      <c r="D106" s="23">
        <v>4409.3</v>
      </c>
      <c r="E106" s="23">
        <v>4395.6682999999994</v>
      </c>
      <c r="F106" s="24">
        <v>99.690842083777454</v>
      </c>
    </row>
    <row r="107" spans="2:6" ht="25.5" x14ac:dyDescent="0.2">
      <c r="B107" s="22" t="s">
        <v>196</v>
      </c>
      <c r="C107" s="21" t="s">
        <v>197</v>
      </c>
      <c r="D107" s="23">
        <v>110</v>
      </c>
      <c r="E107" s="23">
        <v>119.0133</v>
      </c>
      <c r="F107" s="24">
        <v>108.19390909090909</v>
      </c>
    </row>
    <row r="108" spans="2:6" ht="25.5" x14ac:dyDescent="0.2">
      <c r="B108" s="22" t="s">
        <v>198</v>
      </c>
      <c r="C108" s="21" t="s">
        <v>199</v>
      </c>
      <c r="D108" s="23">
        <v>0.5</v>
      </c>
      <c r="E108" s="23">
        <v>13.707100000000001</v>
      </c>
      <c r="F108" s="24">
        <v>2741.42</v>
      </c>
    </row>
    <row r="109" spans="2:6" x14ac:dyDescent="0.2">
      <c r="B109" s="22" t="s">
        <v>200</v>
      </c>
      <c r="C109" s="21" t="s">
        <v>201</v>
      </c>
      <c r="D109" s="23">
        <v>0</v>
      </c>
      <c r="E109" s="23">
        <v>2131.5819900000001</v>
      </c>
      <c r="F109" s="24">
        <v>0</v>
      </c>
    </row>
    <row r="110" spans="2:6" x14ac:dyDescent="0.2">
      <c r="B110" s="22" t="s">
        <v>202</v>
      </c>
      <c r="C110" s="21" t="s">
        <v>203</v>
      </c>
      <c r="D110" s="23">
        <v>0</v>
      </c>
      <c r="E110" s="23">
        <v>2080.2139900000002</v>
      </c>
      <c r="F110" s="24">
        <v>0</v>
      </c>
    </row>
    <row r="111" spans="2:6" ht="51" x14ac:dyDescent="0.2">
      <c r="B111" s="22" t="s">
        <v>204</v>
      </c>
      <c r="C111" s="21" t="s">
        <v>205</v>
      </c>
      <c r="D111" s="23">
        <v>0</v>
      </c>
      <c r="E111" s="23">
        <v>51.368000000000002</v>
      </c>
      <c r="F111" s="24">
        <v>0</v>
      </c>
    </row>
    <row r="112" spans="2:6" x14ac:dyDescent="0.2">
      <c r="B112" s="22" t="s">
        <v>206</v>
      </c>
      <c r="C112" s="21" t="s">
        <v>207</v>
      </c>
      <c r="D112" s="23">
        <v>3100</v>
      </c>
      <c r="E112" s="23">
        <v>8196.5349999999999</v>
      </c>
      <c r="F112" s="24">
        <v>264.40435483870965</v>
      </c>
    </row>
    <row r="113" spans="2:6" x14ac:dyDescent="0.2">
      <c r="B113" s="22" t="s">
        <v>208</v>
      </c>
      <c r="C113" s="21" t="s">
        <v>209</v>
      </c>
      <c r="D113" s="23">
        <v>3100</v>
      </c>
      <c r="E113" s="23">
        <v>8196.5349999999999</v>
      </c>
      <c r="F113" s="24">
        <v>264.40435483870965</v>
      </c>
    </row>
    <row r="114" spans="2:6" ht="25.5" x14ac:dyDescent="0.2">
      <c r="B114" s="22" t="s">
        <v>210</v>
      </c>
      <c r="C114" s="21" t="s">
        <v>211</v>
      </c>
      <c r="D114" s="23">
        <v>3100</v>
      </c>
      <c r="E114" s="23">
        <v>8196.5349999999999</v>
      </c>
      <c r="F114" s="24">
        <v>264.40435483870965</v>
      </c>
    </row>
    <row r="115" spans="2:6" s="25" customFormat="1" ht="15.75" x14ac:dyDescent="0.25">
      <c r="B115" s="26"/>
      <c r="C115" s="27" t="s">
        <v>219</v>
      </c>
      <c r="D115" s="28">
        <v>7899.8</v>
      </c>
      <c r="E115" s="28">
        <v>15358.248320000001</v>
      </c>
      <c r="F115" s="24">
        <f t="shared" ref="F115" si="4">IF(D115=0,0,E115/D115*100)</f>
        <v>194.41312843363124</v>
      </c>
    </row>
    <row r="116" spans="2:6" x14ac:dyDescent="0.2">
      <c r="B116" s="22" t="s">
        <v>139</v>
      </c>
      <c r="C116" s="21" t="s">
        <v>140</v>
      </c>
      <c r="D116" s="23">
        <v>9674.6238000000012</v>
      </c>
      <c r="E116" s="23">
        <v>9672.4928</v>
      </c>
      <c r="F116" s="24">
        <v>99.977973303726799</v>
      </c>
    </row>
    <row r="117" spans="2:6" x14ac:dyDescent="0.2">
      <c r="B117" s="22" t="s">
        <v>141</v>
      </c>
      <c r="C117" s="21" t="s">
        <v>142</v>
      </c>
      <c r="D117" s="23">
        <v>5797.8</v>
      </c>
      <c r="E117" s="23">
        <v>5795.6689999999999</v>
      </c>
      <c r="F117" s="24">
        <v>99.963244679016171</v>
      </c>
    </row>
    <row r="118" spans="2:6" x14ac:dyDescent="0.2">
      <c r="B118" s="22" t="s">
        <v>147</v>
      </c>
      <c r="C118" s="21" t="s">
        <v>148</v>
      </c>
      <c r="D118" s="23">
        <v>4857.8</v>
      </c>
      <c r="E118" s="23">
        <v>4857.8</v>
      </c>
      <c r="F118" s="24">
        <v>100</v>
      </c>
    </row>
    <row r="119" spans="2:6" ht="25.5" x14ac:dyDescent="0.2">
      <c r="B119" s="22" t="s">
        <v>149</v>
      </c>
      <c r="C119" s="21" t="s">
        <v>150</v>
      </c>
      <c r="D119" s="23">
        <v>4857.8</v>
      </c>
      <c r="E119" s="23">
        <v>4857.8</v>
      </c>
      <c r="F119" s="24">
        <v>100</v>
      </c>
    </row>
    <row r="120" spans="2:6" x14ac:dyDescent="0.2">
      <c r="B120" s="22" t="s">
        <v>159</v>
      </c>
      <c r="C120" s="21" t="s">
        <v>160</v>
      </c>
      <c r="D120" s="23">
        <v>940</v>
      </c>
      <c r="E120" s="23">
        <v>937.86900000000003</v>
      </c>
      <c r="F120" s="24">
        <v>99.773297872340422</v>
      </c>
    </row>
    <row r="121" spans="2:6" x14ac:dyDescent="0.2">
      <c r="B121" s="22" t="s">
        <v>167</v>
      </c>
      <c r="C121" s="21" t="s">
        <v>168</v>
      </c>
      <c r="D121" s="23">
        <v>940</v>
      </c>
      <c r="E121" s="23">
        <v>937.86900000000003</v>
      </c>
      <c r="F121" s="24">
        <v>99.773297872340422</v>
      </c>
    </row>
    <row r="122" spans="2:6" ht="25.5" x14ac:dyDescent="0.2">
      <c r="B122" s="22" t="s">
        <v>212</v>
      </c>
      <c r="C122" s="21" t="s">
        <v>213</v>
      </c>
      <c r="D122" s="23">
        <v>3876.8237999999997</v>
      </c>
      <c r="E122" s="23">
        <v>3876.8237999999997</v>
      </c>
      <c r="F122" s="24">
        <v>100</v>
      </c>
    </row>
    <row r="123" spans="2:6" x14ac:dyDescent="0.2">
      <c r="B123" s="22" t="s">
        <v>214</v>
      </c>
      <c r="C123" s="21" t="s">
        <v>215</v>
      </c>
      <c r="D123" s="23">
        <v>3876.8237999999997</v>
      </c>
      <c r="E123" s="23">
        <v>3876.8237999999997</v>
      </c>
      <c r="F123" s="24">
        <v>100</v>
      </c>
    </row>
    <row r="124" spans="2:6" x14ac:dyDescent="0.2">
      <c r="B124" s="22" t="s">
        <v>216</v>
      </c>
      <c r="C124" s="21" t="s">
        <v>217</v>
      </c>
      <c r="D124" s="23">
        <v>3876.8237999999997</v>
      </c>
      <c r="E124" s="23">
        <v>3876.8237999999997</v>
      </c>
      <c r="F124" s="24">
        <v>100</v>
      </c>
    </row>
    <row r="125" spans="2:6" ht="27" customHeight="1" x14ac:dyDescent="0.2">
      <c r="B125" s="22" t="s">
        <v>171</v>
      </c>
      <c r="C125" s="18" t="s">
        <v>222</v>
      </c>
      <c r="D125" s="19">
        <v>17574.4238</v>
      </c>
      <c r="E125" s="19">
        <v>25030.741120000002</v>
      </c>
      <c r="F125" s="24">
        <v>142.42709408202617</v>
      </c>
    </row>
    <row r="126" spans="2:6" ht="27" customHeight="1" x14ac:dyDescent="0.25">
      <c r="B126" s="11"/>
      <c r="C126" s="29" t="s">
        <v>220</v>
      </c>
      <c r="D126" s="30">
        <f>D75+D115</f>
        <v>329758.745</v>
      </c>
      <c r="E126" s="30">
        <f>E75+E115</f>
        <v>336922.98987000005</v>
      </c>
      <c r="F126" s="24">
        <f t="shared" ref="F126" si="5">IF(D126=0,0,E126/D126*100)</f>
        <v>102.1725716083739</v>
      </c>
    </row>
    <row r="127" spans="2:6" ht="27.75" customHeight="1" x14ac:dyDescent="0.25">
      <c r="B127" s="11"/>
      <c r="C127" s="29" t="s">
        <v>221</v>
      </c>
      <c r="D127" s="30">
        <f>D92+D125</f>
        <v>527117.96779999998</v>
      </c>
      <c r="E127" s="30">
        <f>E92+E125</f>
        <v>532642.95267000003</v>
      </c>
      <c r="F127" s="24">
        <f t="shared" ref="F127" si="6">IF(D127=0,0,E127/D127*100)</f>
        <v>101.04814959980577</v>
      </c>
    </row>
    <row r="129" spans="3:5" ht="25.5" customHeight="1" x14ac:dyDescent="0.2">
      <c r="C129" s="38" t="s">
        <v>224</v>
      </c>
      <c r="D129" s="38"/>
      <c r="E129" s="38"/>
    </row>
  </sheetData>
  <mergeCells count="5">
    <mergeCell ref="B93:F93"/>
    <mergeCell ref="B2:F2"/>
    <mergeCell ref="B6:F6"/>
    <mergeCell ref="D1:F1"/>
    <mergeCell ref="C129:E129"/>
  </mergeCells>
  <conditionalFormatting sqref="B7:B92">
    <cfRule type="expression" dxfId="11" priority="11" stopIfTrue="1">
      <formula>A7=1</formula>
    </cfRule>
  </conditionalFormatting>
  <conditionalFormatting sqref="C7:C92">
    <cfRule type="expression" dxfId="10" priority="13" stopIfTrue="1">
      <formula>A7=1</formula>
    </cfRule>
  </conditionalFormatting>
  <conditionalFormatting sqref="D7:D74 D76:D92">
    <cfRule type="expression" dxfId="9" priority="14" stopIfTrue="1">
      <formula>A7=1</formula>
    </cfRule>
  </conditionalFormatting>
  <conditionalFormatting sqref="E7:E74 E76:E92">
    <cfRule type="expression" dxfId="8" priority="17" stopIfTrue="1">
      <formula>A7=1</formula>
    </cfRule>
  </conditionalFormatting>
  <conditionalFormatting sqref="F76:F92">
    <cfRule type="expression" dxfId="7" priority="18" stopIfTrue="1">
      <formula>A76=1</formula>
    </cfRule>
  </conditionalFormatting>
  <conditionalFormatting sqref="F7:F74">
    <cfRule type="expression" dxfId="6" priority="19" stopIfTrue="1">
      <formula>A7=1</formula>
    </cfRule>
  </conditionalFormatting>
  <conditionalFormatting sqref="D75">
    <cfRule type="expression" dxfId="5" priority="7" stopIfTrue="1">
      <formula>A75=1</formula>
    </cfRule>
  </conditionalFormatting>
  <conditionalFormatting sqref="E75">
    <cfRule type="expression" dxfId="4" priority="8" stopIfTrue="1">
      <formula>A75=1</formula>
    </cfRule>
  </conditionalFormatting>
  <conditionalFormatting sqref="F75">
    <cfRule type="expression" dxfId="3" priority="10" stopIfTrue="1">
      <formula>A75=1</formula>
    </cfRule>
  </conditionalFormatting>
  <conditionalFormatting sqref="F115">
    <cfRule type="expression" dxfId="2" priority="6" stopIfTrue="1">
      <formula>A115=1</formula>
    </cfRule>
  </conditionalFormatting>
  <conditionalFormatting sqref="F126">
    <cfRule type="expression" dxfId="1" priority="4" stopIfTrue="1">
      <formula>A126=1</formula>
    </cfRule>
  </conditionalFormatting>
  <conditionalFormatting sqref="F127">
    <cfRule type="expression" dxfId="0" priority="2" stopIfTrue="1">
      <formula>A127=1</formula>
    </cfRule>
  </conditionalFormatting>
  <pageMargins left="0.31496062992125984" right="0.31496062992125984" top="0.39370078740157483" bottom="0.3937007874015748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FinUpravlinnja</dc:creator>
  <cp:lastModifiedBy>Gromada Lawyer</cp:lastModifiedBy>
  <cp:lastPrinted>2025-02-21T12:17:05Z</cp:lastPrinted>
  <dcterms:created xsi:type="dcterms:W3CDTF">2025-02-03T06:42:21Z</dcterms:created>
  <dcterms:modified xsi:type="dcterms:W3CDTF">2025-02-21T12:17:22Z</dcterms:modified>
</cp:coreProperties>
</file>